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11010" windowHeight="10245" firstSheet="27" activeTab="33"/>
  </bookViews>
  <sheets>
    <sheet name="kontakti" sheetId="1" r:id="rId1"/>
    <sheet name="elitna prva skupina  " sheetId="2" r:id="rId2"/>
    <sheet name="razpored elitna prva skupina" sheetId="3" r:id="rId3"/>
    <sheet name="lestvica elitna prva skupina" sheetId="4" r:id="rId4"/>
    <sheet name="elitna druga skupina" sheetId="5" r:id="rId5"/>
    <sheet name="razpored elitna druga skupina" sheetId="6" r:id="rId6"/>
    <sheet name="lestvica elitna druga skupina" sheetId="7" r:id="rId7"/>
    <sheet name="1 liga prva skupina" sheetId="8" r:id="rId8"/>
    <sheet name="razpored 1 liga prva skupina" sheetId="9" r:id="rId9"/>
    <sheet name="lestvica 1 liga prva skupina" sheetId="10" r:id="rId10"/>
    <sheet name="1 liga druga skupina" sheetId="11" r:id="rId11"/>
    <sheet name="razpored 1 liga druga skupina" sheetId="12" r:id="rId12"/>
    <sheet name="lestvica 1 liga druga skupina" sheetId="13" r:id="rId13"/>
    <sheet name="2 liga prva skupina" sheetId="14" r:id="rId14"/>
    <sheet name="razpored 2 liga prva skupina" sheetId="15" r:id="rId15"/>
    <sheet name="lestvica 2 liga prva skupina" sheetId="16" r:id="rId16"/>
    <sheet name="2 liga druga skupina" sheetId="17" r:id="rId17"/>
    <sheet name="razpored 2 liga druga skupina" sheetId="18" r:id="rId18"/>
    <sheet name="lestvica 2 liga druga skupina" sheetId="19" r:id="rId19"/>
    <sheet name="3 liga prva skupina" sheetId="20" r:id="rId20"/>
    <sheet name="razpored 3 liga prva skupina" sheetId="21" r:id="rId21"/>
    <sheet name="lestvica 3 liga prva skupina" sheetId="22" r:id="rId22"/>
    <sheet name="3 liga druga skupina" sheetId="23" r:id="rId23"/>
    <sheet name="razpored 3 liga druga skupina" sheetId="24" r:id="rId24"/>
    <sheet name="lestvica 3 liga druga skupina" sheetId="25" r:id="rId25"/>
    <sheet name="4 liga prva skupina" sheetId="26" r:id="rId26"/>
    <sheet name="razpored 4 liga prva skupina" sheetId="27" r:id="rId27"/>
    <sheet name="lestvica 4 liga prva skupina" sheetId="28" r:id="rId28"/>
    <sheet name="4 liga druga skupina" sheetId="29" r:id="rId29"/>
    <sheet name="razpored 4 liga druga skupina" sheetId="30" r:id="rId30"/>
    <sheet name="lestvica 4 liga druga skupina" sheetId="31" r:id="rId31"/>
    <sheet name="peta liga" sheetId="32" r:id="rId32"/>
    <sheet name="razpored peta liga" sheetId="33" r:id="rId33"/>
    <sheet name="lestvica peta liga" sheetId="34" r:id="rId34"/>
    <sheet name="ženska liga" sheetId="35" r:id="rId35"/>
    <sheet name="razpored ženska liga" sheetId="36" r:id="rId36"/>
    <sheet name="lestvica ženska liga" sheetId="37" r:id="rId37"/>
  </sheets>
  <externalReferences>
    <externalReference r:id="rId40"/>
  </externalReferences>
  <definedNames>
    <definedName name="_Order1" hidden="1">255</definedName>
    <definedName name="A" localSheetId="10">'[1]m masters 12'!#REF!</definedName>
    <definedName name="A" localSheetId="7">'[1]m masters 12'!#REF!</definedName>
    <definedName name="A" localSheetId="16">'[1]m masters 12'!#REF!</definedName>
    <definedName name="A" localSheetId="13">'[1]m masters 12'!#REF!</definedName>
    <definedName name="A" localSheetId="22">'[1]m masters 12'!#REF!</definedName>
    <definedName name="A" localSheetId="19">'[1]m masters 12'!#REF!</definedName>
    <definedName name="A" localSheetId="28">'[1]m masters 12'!#REF!</definedName>
    <definedName name="A" localSheetId="25">'[1]m masters 12'!#REF!</definedName>
    <definedName name="A" localSheetId="4">'[1]m masters 12'!#REF!</definedName>
    <definedName name="A" localSheetId="1">'[1]m masters 12'!#REF!</definedName>
    <definedName name="A" localSheetId="12">'[1]m masters 12'!#REF!</definedName>
    <definedName name="A" localSheetId="9">'[1]m masters 12'!#REF!</definedName>
    <definedName name="A" localSheetId="18">'[1]m masters 12'!#REF!</definedName>
    <definedName name="A" localSheetId="15">'[1]m masters 12'!#REF!</definedName>
    <definedName name="A" localSheetId="24">'[1]m masters 12'!#REF!</definedName>
    <definedName name="A" localSheetId="21">'[1]m masters 12'!#REF!</definedName>
    <definedName name="A" localSheetId="30">'[1]m masters 12'!#REF!</definedName>
    <definedName name="A" localSheetId="27">'[1]m masters 12'!#REF!</definedName>
    <definedName name="A" localSheetId="6">'[1]m masters 12'!#REF!</definedName>
    <definedName name="A" localSheetId="3">'[1]m masters 12'!#REF!</definedName>
    <definedName name="A" localSheetId="33">'[1]m masters 12'!#REF!</definedName>
    <definedName name="A" localSheetId="36">'[1]m masters 12'!#REF!</definedName>
    <definedName name="A" localSheetId="31">'[1]m masters 12'!#REF!</definedName>
    <definedName name="A" localSheetId="11">'[1]m masters 12'!#REF!</definedName>
    <definedName name="A" localSheetId="8">'[1]m masters 12'!#REF!</definedName>
    <definedName name="A" localSheetId="17">'[1]m masters 12'!#REF!</definedName>
    <definedName name="A" localSheetId="14">'[1]m masters 12'!#REF!</definedName>
    <definedName name="A" localSheetId="23">'[1]m masters 12'!#REF!</definedName>
    <definedName name="A" localSheetId="20">'[1]m masters 12'!#REF!</definedName>
    <definedName name="A" localSheetId="29">'[1]m masters 12'!#REF!</definedName>
    <definedName name="A" localSheetId="26">'[1]m masters 12'!#REF!</definedName>
    <definedName name="A" localSheetId="5">'[1]m masters 12'!#REF!</definedName>
    <definedName name="A" localSheetId="2">'[1]m masters 12'!#REF!</definedName>
    <definedName name="A" localSheetId="32">'[1]m masters 12'!#REF!</definedName>
    <definedName name="A" localSheetId="35">'[1]m masters 12'!#REF!</definedName>
    <definedName name="A" localSheetId="34">'[1]m masters 12'!#REF!</definedName>
    <definedName name="A">'[1]m masters 12'!#REF!</definedName>
    <definedName name="B" localSheetId="10">'[1]m masters 12'!#REF!</definedName>
    <definedName name="B" localSheetId="7">'[1]m masters 12'!#REF!</definedName>
    <definedName name="B" localSheetId="16">'[1]m masters 12'!#REF!</definedName>
    <definedName name="B" localSheetId="13">'[1]m masters 12'!#REF!</definedName>
    <definedName name="B" localSheetId="22">'[1]m masters 12'!#REF!</definedName>
    <definedName name="B" localSheetId="19">'[1]m masters 12'!#REF!</definedName>
    <definedName name="B" localSheetId="28">'[1]m masters 12'!#REF!</definedName>
    <definedName name="B" localSheetId="25">'[1]m masters 12'!#REF!</definedName>
    <definedName name="B" localSheetId="4">'[1]m masters 12'!#REF!</definedName>
    <definedName name="B" localSheetId="1">'[1]m masters 12'!#REF!</definedName>
    <definedName name="B" localSheetId="12">'[1]m masters 12'!#REF!</definedName>
    <definedName name="B" localSheetId="9">'[1]m masters 12'!#REF!</definedName>
    <definedName name="B" localSheetId="18">'[1]m masters 12'!#REF!</definedName>
    <definedName name="B" localSheetId="15">'[1]m masters 12'!#REF!</definedName>
    <definedName name="B" localSheetId="24">'[1]m masters 12'!#REF!</definedName>
    <definedName name="B" localSheetId="21">'[1]m masters 12'!#REF!</definedName>
    <definedName name="B" localSheetId="30">'[1]m masters 12'!#REF!</definedName>
    <definedName name="B" localSheetId="27">'[1]m masters 12'!#REF!</definedName>
    <definedName name="B" localSheetId="6">'[1]m masters 12'!#REF!</definedName>
    <definedName name="B" localSheetId="3">'[1]m masters 12'!#REF!</definedName>
    <definedName name="B" localSheetId="33">'[1]m masters 12'!#REF!</definedName>
    <definedName name="B" localSheetId="36">'[1]m masters 12'!#REF!</definedName>
    <definedName name="B" localSheetId="31">'[1]m masters 12'!#REF!</definedName>
    <definedName name="B" localSheetId="11">'[1]m masters 12'!#REF!</definedName>
    <definedName name="B" localSheetId="8">'[1]m masters 12'!#REF!</definedName>
    <definedName name="B" localSheetId="17">'[1]m masters 12'!#REF!</definedName>
    <definedName name="B" localSheetId="14">'[1]m masters 12'!#REF!</definedName>
    <definedName name="B" localSheetId="23">'[1]m masters 12'!#REF!</definedName>
    <definedName name="B" localSheetId="20">'[1]m masters 12'!#REF!</definedName>
    <definedName name="B" localSheetId="29">'[1]m masters 12'!#REF!</definedName>
    <definedName name="B" localSheetId="26">'[1]m masters 12'!#REF!</definedName>
    <definedName name="B" localSheetId="5">'[1]m masters 12'!#REF!</definedName>
    <definedName name="B" localSheetId="2">'[1]m masters 12'!#REF!</definedName>
    <definedName name="B" localSheetId="32">'[1]m masters 12'!#REF!</definedName>
    <definedName name="B" localSheetId="35">'[1]m masters 12'!#REF!</definedName>
    <definedName name="B" localSheetId="34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<sst xmlns="http://schemas.openxmlformats.org/spreadsheetml/2006/main" count="2340" uniqueCount="531">
  <si>
    <t>rezultat</t>
  </si>
  <si>
    <t>vs</t>
  </si>
  <si>
    <t>z.š.</t>
  </si>
  <si>
    <t>priimek</t>
  </si>
  <si>
    <t>ime</t>
  </si>
  <si>
    <t>mes.</t>
  </si>
  <si>
    <t>št. dvob.</t>
  </si>
  <si>
    <t>točke</t>
  </si>
  <si>
    <t>nizi</t>
  </si>
  <si>
    <t>0:0</t>
  </si>
  <si>
    <t>Elitna liga, prva skupina - rezultati</t>
  </si>
  <si>
    <t>Elitna liga, prva skupina - lestvica</t>
  </si>
  <si>
    <t>Sestava - elitna liga, druga skupina</t>
  </si>
  <si>
    <t>Elitna liga, druga skupina - razpored tekem</t>
  </si>
  <si>
    <t>Sestava - elitna liga, prva skupina</t>
  </si>
  <si>
    <t>Elitna liga, prva skupina - razpored tekem</t>
  </si>
  <si>
    <t>Elitna liga, druga skupina - rezultati</t>
  </si>
  <si>
    <t>Elitna liga, druga skupina - lestvica</t>
  </si>
  <si>
    <t>Prva liga, prva skupina - rezultati</t>
  </si>
  <si>
    <t>Prva liga, prva skupina - razpored tekem</t>
  </si>
  <si>
    <t>Prva liga, druga skupina - razpored tekem</t>
  </si>
  <si>
    <t>Peta liga - rezultati</t>
  </si>
  <si>
    <t>Prva liga, prva skupina - lestvica</t>
  </si>
  <si>
    <t>Sestava - prva liga, druga skupina</t>
  </si>
  <si>
    <t>Prva liga, druga skupina - rezultati</t>
  </si>
  <si>
    <t>Sestava - druga liga, prva skupina</t>
  </si>
  <si>
    <t>Druga liga, prva skupina - razpored tekem</t>
  </si>
  <si>
    <t>Druga liga, prva skupina - lestvica</t>
  </si>
  <si>
    <t>Druga liga, prva skupina - rezultati</t>
  </si>
  <si>
    <t>Prva liga, druga skupina - lestvica</t>
  </si>
  <si>
    <t>Sestava - prva liga, prva skupina</t>
  </si>
  <si>
    <t>Sestava - druga liga, druga skupina</t>
  </si>
  <si>
    <t>Druga liga, druga skupina - razpored tekem</t>
  </si>
  <si>
    <t>Druga liga, druga skupina - rezultati</t>
  </si>
  <si>
    <t>Druga liga, druga skupina - lestvica</t>
  </si>
  <si>
    <t>Sestava - četrta liga, prva skupina</t>
  </si>
  <si>
    <t>Četrta liga, prva skupina - razpored tekem</t>
  </si>
  <si>
    <t>Četrta liga, prva skupina - rezultati</t>
  </si>
  <si>
    <t>Četrta liga, prva skupina - lestvica</t>
  </si>
  <si>
    <t>Četrta liga, druga skupina - lestvica</t>
  </si>
  <si>
    <t>Četrta liga, druga skupina - rezultati</t>
  </si>
  <si>
    <t>Četrta liga, druga skupina - razpored tekem</t>
  </si>
  <si>
    <t>Sestava - četrta liga, druga skupina</t>
  </si>
  <si>
    <t>Peta liga - lestvica</t>
  </si>
  <si>
    <t>Peta liga  - razpored tekem</t>
  </si>
  <si>
    <t>Sestava - peta liga</t>
  </si>
  <si>
    <t>Ženska liga - lestvica</t>
  </si>
  <si>
    <t>Ženska liga - rezultati</t>
  </si>
  <si>
    <t>Sestava - ženska liga</t>
  </si>
  <si>
    <t>Sestava - tretja liga, prva skupina</t>
  </si>
  <si>
    <t>Tretja liga, prva skupina - razpored tekem</t>
  </si>
  <si>
    <t>Tretja liga, prva skupina - rezultati</t>
  </si>
  <si>
    <t>Tretja liga, prva skupina - lestvica</t>
  </si>
  <si>
    <t>Sestava - tretja liga, druga skupina</t>
  </si>
  <si>
    <t>Tretja liga, druga skupina - razpored tekem</t>
  </si>
  <si>
    <t>Tretja liga, druga skupina - rezultati</t>
  </si>
  <si>
    <t>Tretja liga, druga skupina - lestvica</t>
  </si>
  <si>
    <t>Ljubljanska poletna teniška liga 2017</t>
  </si>
  <si>
    <t>Bator</t>
  </si>
  <si>
    <t>Filip</t>
  </si>
  <si>
    <t xml:space="preserve">Bezjak </t>
  </si>
  <si>
    <t>Tomaž</t>
  </si>
  <si>
    <t>Bulatovič</t>
  </si>
  <si>
    <t>Petar</t>
  </si>
  <si>
    <t>Cedilnik</t>
  </si>
  <si>
    <t>Miran</t>
  </si>
  <si>
    <t>Janhar</t>
  </si>
  <si>
    <t>Blaž</t>
  </si>
  <si>
    <t>Jarc</t>
  </si>
  <si>
    <t>Matej</t>
  </si>
  <si>
    <t>Javh</t>
  </si>
  <si>
    <t>Primož</t>
  </si>
  <si>
    <t>Kadivnik</t>
  </si>
  <si>
    <t>Klemen</t>
  </si>
  <si>
    <t>Kalin</t>
  </si>
  <si>
    <t>Miha</t>
  </si>
  <si>
    <t>Maček</t>
  </si>
  <si>
    <t>Aleš</t>
  </si>
  <si>
    <t>Makovec</t>
  </si>
  <si>
    <t>Janez</t>
  </si>
  <si>
    <t>Pečečnik</t>
  </si>
  <si>
    <t>Denis</t>
  </si>
  <si>
    <t>Pohar</t>
  </si>
  <si>
    <t>Skvarča</t>
  </si>
  <si>
    <t>Samo</t>
  </si>
  <si>
    <t>Zvonar</t>
  </si>
  <si>
    <t>Žiga</t>
  </si>
  <si>
    <t>Bezjak</t>
  </si>
  <si>
    <t>Damir</t>
  </si>
  <si>
    <t>Komar</t>
  </si>
  <si>
    <t>Tone</t>
  </si>
  <si>
    <t>Kreutz</t>
  </si>
  <si>
    <t>Boštjan</t>
  </si>
  <si>
    <t>Pleteršek</t>
  </si>
  <si>
    <t>1. krog do 7.5.2017</t>
  </si>
  <si>
    <t>2. krog do 14.5.2017</t>
  </si>
  <si>
    <t>3. krog do 21.5.2017</t>
  </si>
  <si>
    <t>4. krog do 28.5.2017</t>
  </si>
  <si>
    <t>5. krog do 4.6.2017</t>
  </si>
  <si>
    <t>6. krog do 11.6.2017</t>
  </si>
  <si>
    <t>7. krog do 18.6.2017</t>
  </si>
  <si>
    <t>8. krog do 25.6.2017</t>
  </si>
  <si>
    <t>9. krog do 9.7.2017</t>
  </si>
  <si>
    <t>Playoff - prvih pet iz prve skupine proti prvim petim iz druge skupine</t>
  </si>
  <si>
    <t>Foti</t>
  </si>
  <si>
    <t>Sergio</t>
  </si>
  <si>
    <t>Frece</t>
  </si>
  <si>
    <t>Matjaž</t>
  </si>
  <si>
    <t>Golob</t>
  </si>
  <si>
    <t>Joško</t>
  </si>
  <si>
    <t>Gruber</t>
  </si>
  <si>
    <t>Grega</t>
  </si>
  <si>
    <t>Sirše</t>
  </si>
  <si>
    <t>Izidor</t>
  </si>
  <si>
    <t>Šinko</t>
  </si>
  <si>
    <t>Simon</t>
  </si>
  <si>
    <t>Trček</t>
  </si>
  <si>
    <t>Jure</t>
  </si>
  <si>
    <t>Verbič</t>
  </si>
  <si>
    <t>Marko</t>
  </si>
  <si>
    <t>Voštinič</t>
  </si>
  <si>
    <t>Luka</t>
  </si>
  <si>
    <t xml:space="preserve">Vučko </t>
  </si>
  <si>
    <t>Igor</t>
  </si>
  <si>
    <t>Bregar</t>
  </si>
  <si>
    <t>Uroš</t>
  </si>
  <si>
    <t>Kous</t>
  </si>
  <si>
    <t>Svoljšak</t>
  </si>
  <si>
    <t>Janežič</t>
  </si>
  <si>
    <t>Tim</t>
  </si>
  <si>
    <t>Recelj</t>
  </si>
  <si>
    <t>Vukovič</t>
  </si>
  <si>
    <t>Petkovšek</t>
  </si>
  <si>
    <t>Sandi</t>
  </si>
  <si>
    <t>Ogrič</t>
  </si>
  <si>
    <t>Kukovica</t>
  </si>
  <si>
    <t>Robert</t>
  </si>
  <si>
    <t>Krpan</t>
  </si>
  <si>
    <t>Beno</t>
  </si>
  <si>
    <t>Playout - zadnjih pet iz prve skupine proti zadnjim petim iz druge skupine</t>
  </si>
  <si>
    <t>Bukovec</t>
  </si>
  <si>
    <t>Klemenšek</t>
  </si>
  <si>
    <t>Boris</t>
  </si>
  <si>
    <t>Ocepek</t>
  </si>
  <si>
    <t>Filak</t>
  </si>
  <si>
    <t>Mlekuž</t>
  </si>
  <si>
    <t>Rene</t>
  </si>
  <si>
    <t>Marucelj</t>
  </si>
  <si>
    <t>Semiko</t>
  </si>
  <si>
    <t>Benicky</t>
  </si>
  <si>
    <t>Miroslav</t>
  </si>
  <si>
    <t>Grobelnik</t>
  </si>
  <si>
    <t>Benjamin</t>
  </si>
  <si>
    <t>Lihtenvalner</t>
  </si>
  <si>
    <t>Paunovič</t>
  </si>
  <si>
    <t>Nebojša</t>
  </si>
  <si>
    <t>Gojak</t>
  </si>
  <si>
    <t>Lap</t>
  </si>
  <si>
    <t>Jan</t>
  </si>
  <si>
    <t>Sivec</t>
  </si>
  <si>
    <t>Iztok</t>
  </si>
  <si>
    <t>Sušec</t>
  </si>
  <si>
    <t>Južnič</t>
  </si>
  <si>
    <t>Andraž</t>
  </si>
  <si>
    <t>Zajc</t>
  </si>
  <si>
    <t>Podbrežnik</t>
  </si>
  <si>
    <t>Hauko</t>
  </si>
  <si>
    <t>Gracar</t>
  </si>
  <si>
    <t>Mitja</t>
  </si>
  <si>
    <t>Židan</t>
  </si>
  <si>
    <t>Kostja</t>
  </si>
  <si>
    <t>Balažič</t>
  </si>
  <si>
    <t>Dejan</t>
  </si>
  <si>
    <t>Hudomalj</t>
  </si>
  <si>
    <t xml:space="preserve">Šav </t>
  </si>
  <si>
    <t>Jurij</t>
  </si>
  <si>
    <t>Šaranovič</t>
  </si>
  <si>
    <t>Dušan</t>
  </si>
  <si>
    <t>Lazukič</t>
  </si>
  <si>
    <t>Zoran</t>
  </si>
  <si>
    <t>Meolic</t>
  </si>
  <si>
    <t>Srečko</t>
  </si>
  <si>
    <t>Cimerman</t>
  </si>
  <si>
    <t>Matevž</t>
  </si>
  <si>
    <t>Ljubijankič</t>
  </si>
  <si>
    <t>Aldin</t>
  </si>
  <si>
    <t>Žilnik</t>
  </si>
  <si>
    <t>Andrej</t>
  </si>
  <si>
    <t>Hladnik</t>
  </si>
  <si>
    <t>Car</t>
  </si>
  <si>
    <t>Filipič</t>
  </si>
  <si>
    <t>Vrbec</t>
  </si>
  <si>
    <t>Šavija</t>
  </si>
  <si>
    <t>Alen</t>
  </si>
  <si>
    <t>Šketa</t>
  </si>
  <si>
    <t>Borut</t>
  </si>
  <si>
    <t>Stopar</t>
  </si>
  <si>
    <t>Ferjan</t>
  </si>
  <si>
    <t>Rot</t>
  </si>
  <si>
    <t>Mikača</t>
  </si>
  <si>
    <t>Goran</t>
  </si>
  <si>
    <t>Agrež</t>
  </si>
  <si>
    <t>Tadej</t>
  </si>
  <si>
    <t>Antolinc</t>
  </si>
  <si>
    <t>Rodič</t>
  </si>
  <si>
    <t>Vidovič</t>
  </si>
  <si>
    <t>Krivec</t>
  </si>
  <si>
    <t>Brod</t>
  </si>
  <si>
    <t>Gregor</t>
  </si>
  <si>
    <t>Pezdir</t>
  </si>
  <si>
    <t>Rosenstein</t>
  </si>
  <si>
    <t>Čurk</t>
  </si>
  <si>
    <t>Javornik</t>
  </si>
  <si>
    <t>Jani</t>
  </si>
  <si>
    <t>Trifunovič</t>
  </si>
  <si>
    <t xml:space="preserve">Biščak </t>
  </si>
  <si>
    <t>Urban</t>
  </si>
  <si>
    <t>Leben</t>
  </si>
  <si>
    <t>Osojnik</t>
  </si>
  <si>
    <t>Bojan</t>
  </si>
  <si>
    <t>Lavrenčič</t>
  </si>
  <si>
    <t>Mur</t>
  </si>
  <si>
    <t>Jaka</t>
  </si>
  <si>
    <t>Petan</t>
  </si>
  <si>
    <t>Domen</t>
  </si>
  <si>
    <t>Piškur</t>
  </si>
  <si>
    <t>Jože</t>
  </si>
  <si>
    <t>Kolmanič</t>
  </si>
  <si>
    <t>Zakelšek</t>
  </si>
  <si>
    <t>0</t>
  </si>
  <si>
    <t>prosto</t>
  </si>
  <si>
    <t>9. krog do 2.7.2017</t>
  </si>
  <si>
    <t>10. krog do 9.7.2017</t>
  </si>
  <si>
    <t>11. krog do 16.7.2017</t>
  </si>
  <si>
    <t>Baš</t>
  </si>
  <si>
    <t>Hudovernik</t>
  </si>
  <si>
    <t>Kroupa</t>
  </si>
  <si>
    <t>Mikša</t>
  </si>
  <si>
    <t>Vodopivec</t>
  </si>
  <si>
    <t>Sitar</t>
  </si>
  <si>
    <t>Končar</t>
  </si>
  <si>
    <t>Nikolič</t>
  </si>
  <si>
    <t>Stojan</t>
  </si>
  <si>
    <t>Albreht</t>
  </si>
  <si>
    <t>Arnič</t>
  </si>
  <si>
    <t>Ivan</t>
  </si>
  <si>
    <t>Grabljevec</t>
  </si>
  <si>
    <t>Burlak</t>
  </si>
  <si>
    <t>Macuh</t>
  </si>
  <si>
    <t>Martin</t>
  </si>
  <si>
    <t>Privšek</t>
  </si>
  <si>
    <t>10. krog do 23.7.2017</t>
  </si>
  <si>
    <t>11. krog do 6.8.2017</t>
  </si>
  <si>
    <t>12. krog do 20.8.2017</t>
  </si>
  <si>
    <t>13. krog do 3.9.2017</t>
  </si>
  <si>
    <t>Britovšek</t>
  </si>
  <si>
    <t>Karmen</t>
  </si>
  <si>
    <t>Eror</t>
  </si>
  <si>
    <t>Ivana</t>
  </si>
  <si>
    <t>Ivanovič</t>
  </si>
  <si>
    <t>Julija</t>
  </si>
  <si>
    <t>Korelc</t>
  </si>
  <si>
    <t>Darja</t>
  </si>
  <si>
    <t>Stele</t>
  </si>
  <si>
    <t>Nataša</t>
  </si>
  <si>
    <t>Branka</t>
  </si>
  <si>
    <t>Weber</t>
  </si>
  <si>
    <t>Mateja</t>
  </si>
  <si>
    <t>Jagarinec</t>
  </si>
  <si>
    <t>Tatjana</t>
  </si>
  <si>
    <t>Miklavc</t>
  </si>
  <si>
    <t>Alma</t>
  </si>
  <si>
    <t>Ženska liga - razpored tekem</t>
  </si>
  <si>
    <t>Playoff - prvih pet še enkrat med sabo</t>
  </si>
  <si>
    <t>Playout - zadnje štiri še enkrat med sabo</t>
  </si>
  <si>
    <t>Playoff - prvih pet iz prve skupine proti prvim šestim iz druge skupine</t>
  </si>
  <si>
    <t>Playout - zadnjih pet iz prve skupine proti zadnjim šestim iz druge skupine</t>
  </si>
  <si>
    <t>kontaktni podatki</t>
  </si>
  <si>
    <t>e-pošta</t>
  </si>
  <si>
    <t>telefon</t>
  </si>
  <si>
    <t>tedej.agrez@gmail.com</t>
  </si>
  <si>
    <t>031747750</t>
  </si>
  <si>
    <t>tadej.albreht@gmail.com</t>
  </si>
  <si>
    <t>janez.antolinc@gmail.com</t>
  </si>
  <si>
    <t>051618393</t>
  </si>
  <si>
    <t>ivan.arnic@amis.net</t>
  </si>
  <si>
    <t>dejanbalazic@yahoo.com</t>
  </si>
  <si>
    <t>041370722</t>
  </si>
  <si>
    <t>andrej.bas@gmail.com</t>
  </si>
  <si>
    <t>030757716</t>
  </si>
  <si>
    <t>carefilip@gmail.com</t>
  </si>
  <si>
    <t>040516062</t>
  </si>
  <si>
    <t>vremenko.bator@gmail.com</t>
  </si>
  <si>
    <t>services@ipartner.si</t>
  </si>
  <si>
    <t>041212637</t>
  </si>
  <si>
    <t>geziwise@yahoo.com</t>
  </si>
  <si>
    <t>tomazbezjak@yahoo.co.uk</t>
  </si>
  <si>
    <t>070422037</t>
  </si>
  <si>
    <t>urban.biscak@gmail.com</t>
  </si>
  <si>
    <t>041 531 951</t>
  </si>
  <si>
    <t>uros.bregar@dvt.si</t>
  </si>
  <si>
    <t>karmen.tu@gmail.com</t>
  </si>
  <si>
    <t>040663007</t>
  </si>
  <si>
    <t>grega@judobezigrad.com</t>
  </si>
  <si>
    <t>041344615</t>
  </si>
  <si>
    <t>tbukovec3@gmail.com</t>
  </si>
  <si>
    <t>040855309</t>
  </si>
  <si>
    <t>petar_bulatovic@yahoo.com</t>
  </si>
  <si>
    <t>040191078</t>
  </si>
  <si>
    <t>burlak.klemen@icloud.com</t>
  </si>
  <si>
    <t>matjazcar@hotmail.com</t>
  </si>
  <si>
    <t>041734927</t>
  </si>
  <si>
    <t>mcedilnik@yahoo.com</t>
  </si>
  <si>
    <t>031306888</t>
  </si>
  <si>
    <t>Šav</t>
  </si>
  <si>
    <t>matevz.cimerman@gmail.com</t>
  </si>
  <si>
    <t>051675167</t>
  </si>
  <si>
    <t>gregor.curk@gmail.com</t>
  </si>
  <si>
    <t>040282682</t>
  </si>
  <si>
    <t>ivana.eror@gmail.com</t>
  </si>
  <si>
    <t>040341165</t>
  </si>
  <si>
    <t>mferjan@gmail.com</t>
  </si>
  <si>
    <t>azzurro1934@gmail.com</t>
  </si>
  <si>
    <t>klemen.filipic@gmail.com</t>
  </si>
  <si>
    <t>031391172</t>
  </si>
  <si>
    <t>sergiofoti@hotmail.com</t>
  </si>
  <si>
    <t>041827070</t>
  </si>
  <si>
    <t xml:space="preserve">matjaz.frece@bioteh.si </t>
  </si>
  <si>
    <t>041750276</t>
  </si>
  <si>
    <t>matjaz.gojak@siol.net</t>
  </si>
  <si>
    <t>jozgol@gmail.com</t>
  </si>
  <si>
    <t>041795519</t>
  </si>
  <si>
    <t>denis.grabljevec@siol.net</t>
  </si>
  <si>
    <t>gostisce.pricebelici@gmail.com</t>
  </si>
  <si>
    <t>017296113</t>
  </si>
  <si>
    <t>benjamin_grobelnik@yahoo.com</t>
  </si>
  <si>
    <t>041383561</t>
  </si>
  <si>
    <t>grega.gruber@gmail.com</t>
  </si>
  <si>
    <t>041650132</t>
  </si>
  <si>
    <t>klemen.hauko@lj-kabel.net</t>
  </si>
  <si>
    <t>031334849</t>
  </si>
  <si>
    <t>ziga.hladnik@gmail.com</t>
  </si>
  <si>
    <t>031867599</t>
  </si>
  <si>
    <t>tomaz.hudomalj@gmail.com</t>
  </si>
  <si>
    <t>041765689</t>
  </si>
  <si>
    <t>igor.hudovernik@gmail.com</t>
  </si>
  <si>
    <t>031333358</t>
  </si>
  <si>
    <t>julia.ivanovic@gmail.com</t>
  </si>
  <si>
    <t>040416775</t>
  </si>
  <si>
    <t>tatjana.jagarinec@icloud.com</t>
  </si>
  <si>
    <t>051330108</t>
  </si>
  <si>
    <t>1btjanezic@gmail.com</t>
  </si>
  <si>
    <t>blaz.janhar@gmail.com</t>
  </si>
  <si>
    <t>041335576</t>
  </si>
  <si>
    <t>donjaro3@gmail.com</t>
  </si>
  <si>
    <t>041364985</t>
  </si>
  <si>
    <t>primoz.javh@kern90.si</t>
  </si>
  <si>
    <t>041519224</t>
  </si>
  <si>
    <t>jani_javornik@yahoo.com</t>
  </si>
  <si>
    <t>031360136</t>
  </si>
  <si>
    <t>andraz.juznic@t-2.si</t>
  </si>
  <si>
    <t>051242944</t>
  </si>
  <si>
    <t>mitdoo@yahoo.com</t>
  </si>
  <si>
    <t>041389555</t>
  </si>
  <si>
    <t>mihakalin169@gmail.com</t>
  </si>
  <si>
    <t>041911992</t>
  </si>
  <si>
    <t>borisklemensek@gmail.com</t>
  </si>
  <si>
    <t>051360179</t>
  </si>
  <si>
    <t>robertkolmanic@gmail.com</t>
  </si>
  <si>
    <t>051380413</t>
  </si>
  <si>
    <t>tone.komar@gmail.com</t>
  </si>
  <si>
    <t>031678931</t>
  </si>
  <si>
    <t>mitja.koncar@gmail.com</t>
  </si>
  <si>
    <t>korelcd@t-2.si</t>
  </si>
  <si>
    <t>041371606</t>
  </si>
  <si>
    <t>sugoi666@gmail.com</t>
  </si>
  <si>
    <t>bostjankreutz@yahoo.com</t>
  </si>
  <si>
    <t>041457000</t>
  </si>
  <si>
    <t>krivecmiran@gmail.com</t>
  </si>
  <si>
    <t>041376814</t>
  </si>
  <si>
    <t>gregor.kroupa@gmail.com</t>
  </si>
  <si>
    <t>040222833</t>
  </si>
  <si>
    <t>krbeno@yahoo.com</t>
  </si>
  <si>
    <t>041834270</t>
  </si>
  <si>
    <t>robert.kukovica@gmail.com</t>
  </si>
  <si>
    <t>041383111</t>
  </si>
  <si>
    <t>jan.lap007@gmail.com</t>
  </si>
  <si>
    <t>031351871</t>
  </si>
  <si>
    <t>urban.lavrencic@gmail.com</t>
  </si>
  <si>
    <t>051335123</t>
  </si>
  <si>
    <t>zoran.lazukic@profil-group.com</t>
  </si>
  <si>
    <t>041356273</t>
  </si>
  <si>
    <t>marko.leben@gmail.com</t>
  </si>
  <si>
    <t>vitel@siol.net</t>
  </si>
  <si>
    <t>041746495</t>
  </si>
  <si>
    <t>aldin_lj@hotmail.com</t>
  </si>
  <si>
    <t>040628508</t>
  </si>
  <si>
    <t>macuh.m93@gmail.com</t>
  </si>
  <si>
    <t>040125790</t>
  </si>
  <si>
    <t>ales.macek1@gmail.com</t>
  </si>
  <si>
    <t>041857206</t>
  </si>
  <si>
    <t>jani.makovec@gmail.com</t>
  </si>
  <si>
    <t>040363176</t>
  </si>
  <si>
    <t>semiko.marucelj@gmail.com</t>
  </si>
  <si>
    <t>srecko.meolic@gmail.com</t>
  </si>
  <si>
    <t>051342963</t>
  </si>
  <si>
    <t>goran.mikaca@yahoo.com</t>
  </si>
  <si>
    <t>041988549</t>
  </si>
  <si>
    <t>alma_miklavc@yahoo.com</t>
  </si>
  <si>
    <t>031349921</t>
  </si>
  <si>
    <t>umiksa@gmail.com</t>
  </si>
  <si>
    <t>040453691</t>
  </si>
  <si>
    <t>rene.mlekuz@gmail.com</t>
  </si>
  <si>
    <t>jaka.mur@gmail.com</t>
  </si>
  <si>
    <t>040531553</t>
  </si>
  <si>
    <t>stojan.nikolic@icloud.com</t>
  </si>
  <si>
    <t>simon.ocepek@gmail.com</t>
  </si>
  <si>
    <t>041384541</t>
  </si>
  <si>
    <t>miha.ogric@hotmail.com</t>
  </si>
  <si>
    <t>040372483</t>
  </si>
  <si>
    <t>dusan_ogric@t-2.net</t>
  </si>
  <si>
    <t>031774020</t>
  </si>
  <si>
    <t>ossojnik.mitja@gmail.com</t>
  </si>
  <si>
    <t>neledoc@gmail.com</t>
  </si>
  <si>
    <t>040201475</t>
  </si>
  <si>
    <t>peco46@gmail.com</t>
  </si>
  <si>
    <t>051324156</t>
  </si>
  <si>
    <t>domen.petan@gmail.com</t>
  </si>
  <si>
    <t>040238340</t>
  </si>
  <si>
    <t>sandi.petkovsek6@gmail.com</t>
  </si>
  <si>
    <t>051334713</t>
  </si>
  <si>
    <t>miha.petkovsek@gmail.com</t>
  </si>
  <si>
    <t>070887879</t>
  </si>
  <si>
    <t>pezdir.blaz@gmail.com</t>
  </si>
  <si>
    <t>070856876</t>
  </si>
  <si>
    <t>joze.piskur@gmail.com</t>
  </si>
  <si>
    <t>031721190</t>
  </si>
  <si>
    <t>pleterski@hotmail.com</t>
  </si>
  <si>
    <t>031395530</t>
  </si>
  <si>
    <t>iztok.podbreznik@guest.arnes.si</t>
  </si>
  <si>
    <t>030667766</t>
  </si>
  <si>
    <t>miha.pohi@gmail.com</t>
  </si>
  <si>
    <t>051668898</t>
  </si>
  <si>
    <t>aprivsek@siol.net</t>
  </si>
  <si>
    <t>miha.recelj@gmail.com</t>
  </si>
  <si>
    <t>041296262</t>
  </si>
  <si>
    <t>iztokrodic@gmail.com</t>
  </si>
  <si>
    <t>070879766</t>
  </si>
  <si>
    <t>roziziga@gmail.com</t>
  </si>
  <si>
    <t>031719227</t>
  </si>
  <si>
    <t>rotdejan88@gmail.com</t>
  </si>
  <si>
    <t>izidor.sirse@fenikssped.si</t>
  </si>
  <si>
    <t>041752195</t>
  </si>
  <si>
    <t>urossitar@gmail.com</t>
  </si>
  <si>
    <t>iztok.sivec@gmail.com</t>
  </si>
  <si>
    <t>041689494</t>
  </si>
  <si>
    <t>samo.skvarca@amis.net</t>
  </si>
  <si>
    <t>041791410</t>
  </si>
  <si>
    <t>'natasa.stele@us-rs.si'</t>
  </si>
  <si>
    <t>041334246</t>
  </si>
  <si>
    <t>stopar.matjaz@gmail.com</t>
  </si>
  <si>
    <t>matjaz.susec@gmail.com</t>
  </si>
  <si>
    <t>040585881</t>
  </si>
  <si>
    <t>bodi89@yahoo.com</t>
  </si>
  <si>
    <t>saranovic@siol.net</t>
  </si>
  <si>
    <t>041508144</t>
  </si>
  <si>
    <t>jurij.sav@gmail.com</t>
  </si>
  <si>
    <t>alen.savija@siol.com</t>
  </si>
  <si>
    <t>040517335</t>
  </si>
  <si>
    <t>simonsinko@gmail.com</t>
  </si>
  <si>
    <t xml:space="preserve">040854445 </t>
  </si>
  <si>
    <t>branka.sketa0@gmail.com</t>
  </si>
  <si>
    <t>041416374</t>
  </si>
  <si>
    <t xml:space="preserve">borut.sketa.0@gmail.com </t>
  </si>
  <si>
    <t>jure.trcek@me.com</t>
  </si>
  <si>
    <t>031789600</t>
  </si>
  <si>
    <t>roosty.z@gmail.com</t>
  </si>
  <si>
    <t>031345446</t>
  </si>
  <si>
    <t>exhiber@yahoo.com</t>
  </si>
  <si>
    <t>marko.verbic@gmail.com</t>
  </si>
  <si>
    <t>041371066</t>
  </si>
  <si>
    <t>u.vidovic@gmail.com</t>
  </si>
  <si>
    <t>041606945</t>
  </si>
  <si>
    <t>vodopivecl@gmail.com</t>
  </si>
  <si>
    <t>041324678</t>
  </si>
  <si>
    <t>luka.vostinic@gmail.com</t>
  </si>
  <si>
    <t>051654990</t>
  </si>
  <si>
    <t>andrej.vrbec70@gmail.com</t>
  </si>
  <si>
    <t>031335500</t>
  </si>
  <si>
    <t>igor.vucko@gmail.com</t>
  </si>
  <si>
    <t>041787368</t>
  </si>
  <si>
    <t>urosvukovic1984@gmail.com</t>
  </si>
  <si>
    <t>mateja.weber@troika.si</t>
  </si>
  <si>
    <t>041728212</t>
  </si>
  <si>
    <t xml:space="preserve"> aleszajc.az@gmail.com</t>
  </si>
  <si>
    <t>041 842 532</t>
  </si>
  <si>
    <t>mitjazakelsek@gmail.com</t>
  </si>
  <si>
    <t>ziga.zvonar@gmail.com</t>
  </si>
  <si>
    <t>041212992</t>
  </si>
  <si>
    <t>kostja.zidan@gmail.com</t>
  </si>
  <si>
    <t>pici2012@gmail.com</t>
  </si>
  <si>
    <t>041247702</t>
  </si>
  <si>
    <t xml:space="preserve"> LJUBLJANSKA POLETNA TENIŠKA LIGA 2017</t>
  </si>
  <si>
    <t>031-682-187</t>
  </si>
  <si>
    <t>040 997 166</t>
  </si>
  <si>
    <t>031/636-417</t>
  </si>
  <si>
    <t>040162961</t>
  </si>
  <si>
    <t>031 608 279</t>
  </si>
  <si>
    <t>041231041</t>
  </si>
  <si>
    <t>031677769</t>
  </si>
  <si>
    <t xml:space="preserve">041 975627 </t>
  </si>
  <si>
    <t>040135333</t>
  </si>
  <si>
    <t>070732095</t>
  </si>
  <si>
    <t>031344695</t>
  </si>
  <si>
    <t>040413200</t>
  </si>
  <si>
    <t>040 427 963</t>
  </si>
  <si>
    <t>031625635</t>
  </si>
  <si>
    <t>031357180</t>
  </si>
  <si>
    <t>031 338 038</t>
  </si>
  <si>
    <t>040 345 348</t>
  </si>
  <si>
    <t>031305100</t>
  </si>
  <si>
    <t>041626949</t>
  </si>
  <si>
    <t>031634024</t>
  </si>
  <si>
    <t>041 743 343</t>
  </si>
  <si>
    <t>041382799</t>
  </si>
  <si>
    <t>051 261 336</t>
  </si>
  <si>
    <t>041338432</t>
  </si>
  <si>
    <t>031473974</t>
  </si>
  <si>
    <t>068622870</t>
  </si>
  <si>
    <t>031-648-813</t>
  </si>
  <si>
    <t>041890714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</si>
</sst>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i/>
      <sz val="11"/>
      <name val="Calibri"/>
      <family val="2"/>
    </font>
    <font>
      <b/>
      <u val="single"/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9"/>
      <name val="Calibri"/>
      <family val="2"/>
    </font>
    <font>
      <sz val="9"/>
      <color indexed="13"/>
      <name val="Calibri"/>
      <family val="2"/>
    </font>
    <font>
      <b/>
      <sz val="18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2"/>
      <color rgb="FFFF0000"/>
      <name val="Calibri"/>
      <family val="2"/>
    </font>
    <font>
      <sz val="9"/>
      <color rgb="FF92D050"/>
      <name val="Calibri"/>
      <family val="2"/>
    </font>
    <font>
      <b/>
      <sz val="18"/>
      <color theme="1"/>
      <name val="Calibri"/>
      <family val="2"/>
    </font>
    <font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1" fillId="20" borderId="0" applyNumberFormat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22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68" fillId="22" borderId="0" applyNumberFormat="0" applyBorder="0" applyAlignment="0" applyProtection="0"/>
    <xf numFmtId="0" fontId="21" fillId="0" borderId="0">
      <alignment/>
      <protection/>
    </xf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2" fillId="0" borderId="7" applyNumberFormat="0" applyFill="0" applyAlignment="0" applyProtection="0"/>
    <xf numFmtId="0" fontId="73" fillId="30" borderId="8" applyNumberFormat="0" applyAlignment="0" applyProtection="0"/>
    <xf numFmtId="0" fontId="74" fillId="21" borderId="9" applyNumberFormat="0" applyAlignment="0" applyProtection="0"/>
    <xf numFmtId="0" fontId="75" fillId="31" borderId="0" applyNumberFormat="0" applyBorder="0" applyAlignment="0" applyProtection="0"/>
    <xf numFmtId="0" fontId="6" fillId="0" borderId="10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9" applyNumberFormat="0" applyAlignment="0" applyProtection="0"/>
    <xf numFmtId="0" fontId="77" fillId="0" borderId="11" applyNumberFormat="0" applyFill="0" applyAlignment="0" applyProtection="0"/>
  </cellStyleXfs>
  <cellXfs count="330"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78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9" fillId="0" borderId="0" xfId="58" applyFont="1" applyBorder="1">
      <alignment/>
      <protection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horizontal="center"/>
      <protection/>
    </xf>
    <xf numFmtId="0" fontId="79" fillId="0" borderId="12" xfId="58" applyFont="1" applyBorder="1" applyAlignment="1">
      <alignment horizontal="center"/>
      <protection/>
    </xf>
    <xf numFmtId="0" fontId="79" fillId="0" borderId="0" xfId="58" applyFont="1" applyFill="1" applyBorder="1">
      <alignment/>
      <protection/>
    </xf>
    <xf numFmtId="0" fontId="2" fillId="0" borderId="12" xfId="58" applyBorder="1">
      <alignment/>
      <protection/>
    </xf>
    <xf numFmtId="0" fontId="5" fillId="0" borderId="0" xfId="58" applyFont="1">
      <alignment/>
      <protection/>
    </xf>
    <xf numFmtId="0" fontId="79" fillId="0" borderId="0" xfId="58" applyFont="1">
      <alignment/>
      <protection/>
    </xf>
    <xf numFmtId="0" fontId="2" fillId="0" borderId="12" xfId="58" applyBorder="1" applyAlignment="1">
      <alignment horizontal="center"/>
      <protection/>
    </xf>
    <xf numFmtId="49" fontId="10" fillId="0" borderId="0" xfId="58" applyNumberFormat="1" applyFont="1" applyAlignment="1">
      <alignment vertical="top"/>
      <protection/>
    </xf>
    <xf numFmtId="49" fontId="10" fillId="0" borderId="0" xfId="58" applyNumberFormat="1" applyFont="1" applyAlignment="1">
      <alignment vertical="top"/>
      <protection/>
    </xf>
    <xf numFmtId="49" fontId="11" fillId="0" borderId="0" xfId="58" applyNumberFormat="1" applyFont="1" applyAlignment="1">
      <alignment vertical="top"/>
      <protection/>
    </xf>
    <xf numFmtId="0" fontId="14" fillId="33" borderId="12" xfId="58" applyFont="1" applyFill="1" applyBorder="1" applyAlignment="1">
      <alignment horizontal="center"/>
      <protection/>
    </xf>
    <xf numFmtId="0" fontId="14" fillId="34" borderId="12" xfId="58" applyFont="1" applyFill="1" applyBorder="1" applyAlignment="1">
      <alignment horizontal="center"/>
      <protection/>
    </xf>
    <xf numFmtId="0" fontId="2" fillId="0" borderId="13" xfId="58" applyBorder="1">
      <alignment/>
      <protection/>
    </xf>
    <xf numFmtId="0" fontId="14" fillId="35" borderId="12" xfId="58" applyFont="1" applyFill="1" applyBorder="1" applyAlignment="1">
      <alignment horizontal="center"/>
      <protection/>
    </xf>
    <xf numFmtId="0" fontId="15" fillId="35" borderId="12" xfId="58" applyFont="1" applyFill="1" applyBorder="1" applyAlignment="1">
      <alignment horizontal="center"/>
      <protection/>
    </xf>
    <xf numFmtId="0" fontId="15" fillId="34" borderId="12" xfId="58" applyFont="1" applyFill="1" applyBorder="1" applyAlignment="1">
      <alignment horizontal="center"/>
      <protection/>
    </xf>
    <xf numFmtId="0" fontId="2" fillId="33" borderId="14" xfId="58" applyFill="1" applyBorder="1">
      <alignment/>
      <protection/>
    </xf>
    <xf numFmtId="0" fontId="2" fillId="0" borderId="0" xfId="58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8" applyFont="1" applyBorder="1" quotePrefix="1">
      <alignment/>
      <protection/>
    </xf>
    <xf numFmtId="1" fontId="2" fillId="34" borderId="12" xfId="58" applyNumberFormat="1" applyFont="1" applyFill="1" applyBorder="1" applyAlignment="1" quotePrefix="1">
      <alignment horizontal="center"/>
      <protection/>
    </xf>
    <xf numFmtId="46" fontId="2" fillId="0" borderId="0" xfId="58" applyNumberFormat="1" applyFont="1" applyBorder="1" quotePrefix="1">
      <alignment/>
      <protection/>
    </xf>
    <xf numFmtId="0" fontId="4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2" fillId="35" borderId="12" xfId="58" applyFill="1" applyBorder="1">
      <alignment/>
      <protection/>
    </xf>
    <xf numFmtId="0" fontId="2" fillId="33" borderId="12" xfId="58" applyFill="1" applyBorder="1">
      <alignment/>
      <protection/>
    </xf>
    <xf numFmtId="0" fontId="2" fillId="0" borderId="12" xfId="0" applyFont="1" applyBorder="1" applyAlignment="1">
      <alignment/>
    </xf>
    <xf numFmtId="0" fontId="81" fillId="0" borderId="0" xfId="58" applyFont="1">
      <alignment/>
      <protection/>
    </xf>
    <xf numFmtId="0" fontId="18" fillId="34" borderId="12" xfId="58" applyFont="1" applyFill="1" applyBorder="1" applyAlignment="1">
      <alignment horizontal="center"/>
      <protection/>
    </xf>
    <xf numFmtId="0" fontId="2" fillId="34" borderId="12" xfId="58" applyFont="1" applyFill="1" applyBorder="1" applyAlignment="1">
      <alignment horizontal="center"/>
      <protection/>
    </xf>
    <xf numFmtId="0" fontId="2" fillId="33" borderId="12" xfId="58" applyFont="1" applyFill="1" applyBorder="1" applyAlignment="1">
      <alignment horizontal="center"/>
      <protection/>
    </xf>
    <xf numFmtId="0" fontId="2" fillId="35" borderId="12" xfId="58" applyFont="1" applyFill="1" applyBorder="1" applyAlignment="1">
      <alignment horizontal="center"/>
      <protection/>
    </xf>
    <xf numFmtId="0" fontId="18" fillId="35" borderId="12" xfId="58" applyFont="1" applyFill="1" applyBorder="1" applyAlignment="1">
      <alignment horizontal="center"/>
      <protection/>
    </xf>
    <xf numFmtId="0" fontId="18" fillId="35" borderId="12" xfId="58" applyFont="1" applyFill="1" applyBorder="1">
      <alignment/>
      <protection/>
    </xf>
    <xf numFmtId="0" fontId="18" fillId="0" borderId="12" xfId="58" applyFont="1" applyBorder="1">
      <alignment/>
      <protection/>
    </xf>
    <xf numFmtId="0" fontId="19" fillId="35" borderId="12" xfId="58" applyFont="1" applyFill="1" applyBorder="1" applyAlignment="1">
      <alignment horizontal="center"/>
      <protection/>
    </xf>
    <xf numFmtId="0" fontId="19" fillId="34" borderId="12" xfId="58" applyFont="1" applyFill="1" applyBorder="1" applyAlignment="1">
      <alignment horizontal="center"/>
      <protection/>
    </xf>
    <xf numFmtId="0" fontId="81" fillId="33" borderId="12" xfId="58" applyFont="1" applyFill="1" applyBorder="1" applyAlignment="1">
      <alignment horizontal="center"/>
      <protection/>
    </xf>
    <xf numFmtId="0" fontId="2" fillId="0" borderId="12" xfId="58" applyFont="1" applyBorder="1">
      <alignment/>
      <protection/>
    </xf>
    <xf numFmtId="0" fontId="2" fillId="35" borderId="12" xfId="58" applyFont="1" applyFill="1" applyBorder="1">
      <alignment/>
      <protection/>
    </xf>
    <xf numFmtId="0" fontId="2" fillId="0" borderId="0" xfId="58" applyBorder="1">
      <alignment/>
      <protection/>
    </xf>
    <xf numFmtId="0" fontId="2" fillId="35" borderId="12" xfId="58" applyFont="1" applyFill="1" applyBorder="1" applyAlignment="1">
      <alignment horizontal="center"/>
      <protection/>
    </xf>
    <xf numFmtId="0" fontId="79" fillId="0" borderId="0" xfId="0" applyFont="1" applyAlignment="1">
      <alignment/>
    </xf>
    <xf numFmtId="0" fontId="79" fillId="0" borderId="12" xfId="0" applyFont="1" applyBorder="1" applyAlignment="1">
      <alignment/>
    </xf>
    <xf numFmtId="0" fontId="2" fillId="0" borderId="0" xfId="58" applyFont="1">
      <alignment/>
      <protection/>
    </xf>
    <xf numFmtId="0" fontId="47" fillId="0" borderId="0" xfId="0" applyFont="1" applyBorder="1" applyAlignment="1">
      <alignment/>
    </xf>
    <xf numFmtId="0" fontId="2" fillId="34" borderId="15" xfId="58" applyFill="1" applyBorder="1" applyAlignment="1">
      <alignment horizontal="center"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35" borderId="15" xfId="58" applyFill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0" xfId="58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34" borderId="21" xfId="58" applyFill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16" fillId="0" borderId="18" xfId="58" applyFont="1" applyBorder="1" applyAlignment="1">
      <alignment horizontal="center"/>
      <protection/>
    </xf>
    <xf numFmtId="0" fontId="2" fillId="34" borderId="22" xfId="58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2" fillId="0" borderId="19" xfId="58" applyBorder="1" applyAlignment="1">
      <alignment horizontal="center"/>
      <protection/>
    </xf>
    <xf numFmtId="0" fontId="18" fillId="35" borderId="23" xfId="58" applyFont="1" applyFill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26" xfId="58" applyBorder="1" applyAlignment="1">
      <alignment horizontal="center"/>
      <protection/>
    </xf>
    <xf numFmtId="0" fontId="2" fillId="0" borderId="27" xfId="58" applyBorder="1">
      <alignment/>
      <protection/>
    </xf>
    <xf numFmtId="0" fontId="2" fillId="0" borderId="28" xfId="58" applyBorder="1">
      <alignment/>
      <protection/>
    </xf>
    <xf numFmtId="0" fontId="2" fillId="0" borderId="29" xfId="58" applyFont="1" applyBorder="1" applyAlignment="1">
      <alignment horizontal="center"/>
      <protection/>
    </xf>
    <xf numFmtId="0" fontId="2" fillId="33" borderId="30" xfId="58" applyFont="1" applyFill="1" applyBorder="1" applyAlignment="1">
      <alignment horizontal="center"/>
      <protection/>
    </xf>
    <xf numFmtId="0" fontId="2" fillId="0" borderId="31" xfId="58" applyBorder="1">
      <alignment/>
      <protection/>
    </xf>
    <xf numFmtId="0" fontId="2" fillId="35" borderId="32" xfId="58" applyFill="1" applyBorder="1">
      <alignment/>
      <protection/>
    </xf>
    <xf numFmtId="0" fontId="2" fillId="0" borderId="33" xfId="58" applyBorder="1">
      <alignment/>
      <protection/>
    </xf>
    <xf numFmtId="1" fontId="2" fillId="34" borderId="34" xfId="58" applyNumberFormat="1" applyFill="1" applyBorder="1" applyAlignment="1">
      <alignment horizontal="center"/>
      <protection/>
    </xf>
    <xf numFmtId="1" fontId="2" fillId="34" borderId="33" xfId="58" applyNumberFormat="1" applyFill="1" applyBorder="1" applyAlignment="1">
      <alignment horizontal="center"/>
      <protection/>
    </xf>
    <xf numFmtId="0" fontId="2" fillId="0" borderId="35" xfId="58" applyBorder="1">
      <alignment/>
      <protection/>
    </xf>
    <xf numFmtId="0" fontId="2" fillId="35" borderId="13" xfId="58" applyFill="1" applyBorder="1">
      <alignment/>
      <protection/>
    </xf>
    <xf numFmtId="1" fontId="2" fillId="34" borderId="13" xfId="58" applyNumberFormat="1" applyFont="1" applyFill="1" applyBorder="1" applyAlignment="1" quotePrefix="1">
      <alignment horizontal="center"/>
      <protection/>
    </xf>
    <xf numFmtId="1" fontId="2" fillId="34" borderId="12" xfId="58" applyNumberFormat="1" applyFont="1" applyFill="1" applyBorder="1" applyAlignment="1" quotePrefix="1">
      <alignment horizontal="center"/>
      <protection/>
    </xf>
    <xf numFmtId="0" fontId="2" fillId="0" borderId="12" xfId="58" applyBorder="1" applyAlignment="1" quotePrefix="1">
      <alignment horizontal="center"/>
      <protection/>
    </xf>
    <xf numFmtId="0" fontId="2" fillId="0" borderId="13" xfId="58" applyBorder="1" applyAlignment="1" quotePrefix="1">
      <alignment horizontal="center"/>
      <protection/>
    </xf>
    <xf numFmtId="1" fontId="2" fillId="34" borderId="36" xfId="58" applyNumberFormat="1" applyFont="1" applyFill="1" applyBorder="1" applyAlignment="1" quotePrefix="1">
      <alignment horizontal="center"/>
      <protection/>
    </xf>
    <xf numFmtId="0" fontId="2" fillId="0" borderId="33" xfId="58" applyBorder="1" applyAlignment="1">
      <alignment horizontal="center"/>
      <protection/>
    </xf>
    <xf numFmtId="1" fontId="2" fillId="34" borderId="14" xfId="58" applyNumberFormat="1" applyFont="1" applyFill="1" applyBorder="1" applyAlignment="1" quotePrefix="1">
      <alignment horizontal="center"/>
      <protection/>
    </xf>
    <xf numFmtId="1" fontId="2" fillId="34" borderId="12" xfId="58" applyNumberFormat="1" applyFill="1" applyBorder="1" applyAlignment="1" quotePrefix="1">
      <alignment horizontal="center"/>
      <protection/>
    </xf>
    <xf numFmtId="1" fontId="2" fillId="34" borderId="35" xfId="58" applyNumberFormat="1" applyFill="1" applyBorder="1" applyAlignment="1" quotePrefix="1">
      <alignment horizontal="center"/>
      <protection/>
    </xf>
    <xf numFmtId="0" fontId="2" fillId="35" borderId="22" xfId="58" applyFill="1" applyBorder="1" applyAlignment="1">
      <alignment horizontal="center"/>
      <protection/>
    </xf>
    <xf numFmtId="0" fontId="2" fillId="34" borderId="12" xfId="58" applyFont="1" applyFill="1" applyBorder="1">
      <alignment/>
      <protection/>
    </xf>
    <xf numFmtId="0" fontId="14" fillId="33" borderId="34" xfId="58" applyFont="1" applyFill="1" applyBorder="1" applyAlignment="1">
      <alignment horizontal="center"/>
      <protection/>
    </xf>
    <xf numFmtId="0" fontId="14" fillId="34" borderId="35" xfId="58" applyFont="1" applyFill="1" applyBorder="1" applyAlignment="1">
      <alignment horizontal="center"/>
      <protection/>
    </xf>
    <xf numFmtId="0" fontId="15" fillId="34" borderId="35" xfId="58" applyFont="1" applyFill="1" applyBorder="1" applyAlignment="1">
      <alignment horizontal="center"/>
      <protection/>
    </xf>
    <xf numFmtId="0" fontId="14" fillId="35" borderId="33" xfId="58" applyFont="1" applyFill="1" applyBorder="1" applyAlignment="1">
      <alignment horizontal="center"/>
      <protection/>
    </xf>
    <xf numFmtId="0" fontId="14" fillId="34" borderId="33" xfId="58" applyFont="1" applyFill="1" applyBorder="1" applyAlignment="1">
      <alignment horizontal="center"/>
      <protection/>
    </xf>
    <xf numFmtId="0" fontId="15" fillId="35" borderId="33" xfId="58" applyFont="1" applyFill="1" applyBorder="1" applyAlignment="1">
      <alignment horizontal="center"/>
      <protection/>
    </xf>
    <xf numFmtId="0" fontId="2" fillId="0" borderId="37" xfId="58" applyBorder="1" applyAlignment="1">
      <alignment horizontal="center"/>
      <protection/>
    </xf>
    <xf numFmtId="0" fontId="2" fillId="0" borderId="38" xfId="58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40" xfId="58" applyBorder="1" applyAlignment="1">
      <alignment horizontal="center"/>
      <protection/>
    </xf>
    <xf numFmtId="0" fontId="2" fillId="0" borderId="41" xfId="58" applyBorder="1" applyAlignment="1">
      <alignment horizontal="center"/>
      <protection/>
    </xf>
    <xf numFmtId="0" fontId="2" fillId="0" borderId="42" xfId="58" applyBorder="1">
      <alignment/>
      <protection/>
    </xf>
    <xf numFmtId="0" fontId="2" fillId="35" borderId="28" xfId="58" applyFont="1" applyFill="1" applyBorder="1">
      <alignment/>
      <protection/>
    </xf>
    <xf numFmtId="0" fontId="2" fillId="33" borderId="43" xfId="58" applyFill="1" applyBorder="1">
      <alignment/>
      <protection/>
    </xf>
    <xf numFmtId="0" fontId="2" fillId="34" borderId="12" xfId="58" applyFont="1" applyFill="1" applyBorder="1" applyAlignment="1">
      <alignment horizontal="center"/>
      <protection/>
    </xf>
    <xf numFmtId="0" fontId="2" fillId="34" borderId="35" xfId="58" applyFont="1" applyFill="1" applyBorder="1" applyAlignment="1">
      <alignment horizontal="center"/>
      <protection/>
    </xf>
    <xf numFmtId="0" fontId="81" fillId="0" borderId="0" xfId="58" applyFont="1" applyBorder="1">
      <alignment/>
      <protection/>
    </xf>
    <xf numFmtId="0" fontId="2" fillId="0" borderId="12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0" fontId="18" fillId="35" borderId="32" xfId="58" applyFont="1" applyFill="1" applyBorder="1">
      <alignment/>
      <protection/>
    </xf>
    <xf numFmtId="0" fontId="18" fillId="35" borderId="13" xfId="58" applyFont="1" applyFill="1" applyBorder="1">
      <alignment/>
      <protection/>
    </xf>
    <xf numFmtId="0" fontId="2" fillId="0" borderId="0" xfId="58" applyFont="1" applyBorder="1">
      <alignment/>
      <protection/>
    </xf>
    <xf numFmtId="0" fontId="2" fillId="0" borderId="13" xfId="58" applyFont="1" applyBorder="1">
      <alignment/>
      <protection/>
    </xf>
    <xf numFmtId="0" fontId="2" fillId="35" borderId="32" xfId="58" applyFont="1" applyFill="1" applyBorder="1" applyAlignment="1">
      <alignment horizontal="center"/>
      <protection/>
    </xf>
    <xf numFmtId="0" fontId="18" fillId="35" borderId="44" xfId="58" applyFont="1" applyFill="1" applyBorder="1" applyAlignment="1">
      <alignment horizontal="center"/>
      <protection/>
    </xf>
    <xf numFmtId="0" fontId="18" fillId="0" borderId="36" xfId="58" applyFont="1" applyBorder="1">
      <alignment/>
      <protection/>
    </xf>
    <xf numFmtId="0" fontId="18" fillId="35" borderId="45" xfId="58" applyFont="1" applyFill="1" applyBorder="1">
      <alignment/>
      <protection/>
    </xf>
    <xf numFmtId="0" fontId="70" fillId="0" borderId="0" xfId="0" applyFont="1" applyBorder="1" applyAlignment="1">
      <alignment/>
    </xf>
    <xf numFmtId="0" fontId="2" fillId="0" borderId="46" xfId="58" applyFont="1" applyBorder="1">
      <alignment/>
      <protection/>
    </xf>
    <xf numFmtId="0" fontId="2" fillId="0" borderId="25" xfId="58" applyFont="1" applyBorder="1">
      <alignment/>
      <protection/>
    </xf>
    <xf numFmtId="0" fontId="16" fillId="0" borderId="12" xfId="58" applyFont="1" applyBorder="1">
      <alignment/>
      <protection/>
    </xf>
    <xf numFmtId="0" fontId="2" fillId="34" borderId="23" xfId="58" applyFont="1" applyFill="1" applyBorder="1" applyAlignment="1">
      <alignment horizontal="center"/>
      <protection/>
    </xf>
    <xf numFmtId="0" fontId="18" fillId="0" borderId="27" xfId="58" applyFont="1" applyBorder="1">
      <alignment/>
      <protection/>
    </xf>
    <xf numFmtId="0" fontId="18" fillId="35" borderId="28" xfId="58" applyFont="1" applyFill="1" applyBorder="1">
      <alignment/>
      <protection/>
    </xf>
    <xf numFmtId="0" fontId="82" fillId="0" borderId="0" xfId="58" applyFont="1">
      <alignment/>
      <protection/>
    </xf>
    <xf numFmtId="14" fontId="81" fillId="0" borderId="0" xfId="58" applyNumberFormat="1" applyFont="1">
      <alignment/>
      <protection/>
    </xf>
    <xf numFmtId="0" fontId="81" fillId="34" borderId="0" xfId="58" applyFont="1" applyFill="1">
      <alignment/>
      <protection/>
    </xf>
    <xf numFmtId="0" fontId="18" fillId="0" borderId="13" xfId="58" applyFont="1" applyBorder="1">
      <alignment/>
      <protection/>
    </xf>
    <xf numFmtId="0" fontId="5" fillId="0" borderId="0" xfId="58" applyFont="1" applyAlignment="1">
      <alignment horizontal="left"/>
      <protection/>
    </xf>
    <xf numFmtId="0" fontId="2" fillId="34" borderId="12" xfId="0" applyFont="1" applyFill="1" applyBorder="1" applyAlignment="1">
      <alignment/>
    </xf>
    <xf numFmtId="14" fontId="2" fillId="0" borderId="12" xfId="58" applyNumberFormat="1" applyFont="1" applyBorder="1">
      <alignment/>
      <protection/>
    </xf>
    <xf numFmtId="0" fontId="2" fillId="35" borderId="23" xfId="58" applyFont="1" applyFill="1" applyBorder="1" applyAlignment="1">
      <alignment horizontal="center"/>
      <protection/>
    </xf>
    <xf numFmtId="0" fontId="16" fillId="0" borderId="47" xfId="58" applyFont="1" applyBorder="1" applyAlignment="1">
      <alignment horizontal="center"/>
      <protection/>
    </xf>
    <xf numFmtId="0" fontId="2" fillId="34" borderId="48" xfId="58" applyFill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70" fillId="0" borderId="0" xfId="0" applyFont="1" applyFill="1" applyBorder="1" applyAlignment="1">
      <alignment/>
    </xf>
    <xf numFmtId="0" fontId="2" fillId="35" borderId="15" xfId="58" applyFont="1" applyFill="1" applyBorder="1" applyAlignment="1">
      <alignment horizontal="center"/>
      <protection/>
    </xf>
    <xf numFmtId="0" fontId="2" fillId="35" borderId="33" xfId="58" applyFont="1" applyFill="1" applyBorder="1">
      <alignment/>
      <protection/>
    </xf>
    <xf numFmtId="0" fontId="2" fillId="35" borderId="13" xfId="58" applyFont="1" applyFill="1" applyBorder="1">
      <alignment/>
      <protection/>
    </xf>
    <xf numFmtId="0" fontId="2" fillId="33" borderId="12" xfId="58" applyFont="1" applyFill="1" applyBorder="1">
      <alignment/>
      <protection/>
    </xf>
    <xf numFmtId="0" fontId="2" fillId="34" borderId="40" xfId="58" applyFill="1" applyBorder="1" applyAlignment="1">
      <alignment horizontal="center"/>
      <protection/>
    </xf>
    <xf numFmtId="0" fontId="18" fillId="34" borderId="12" xfId="58" applyFont="1" applyFill="1" applyBorder="1">
      <alignment/>
      <protection/>
    </xf>
    <xf numFmtId="0" fontId="2" fillId="34" borderId="12" xfId="58" applyFill="1" applyBorder="1">
      <alignment/>
      <protection/>
    </xf>
    <xf numFmtId="0" fontId="2" fillId="35" borderId="32" xfId="58" applyFont="1" applyFill="1" applyBorder="1">
      <alignment/>
      <protection/>
    </xf>
    <xf numFmtId="0" fontId="2" fillId="0" borderId="0" xfId="58" applyAlignment="1">
      <alignment horizontal="left"/>
      <protection/>
    </xf>
    <xf numFmtId="0" fontId="81" fillId="0" borderId="0" xfId="58" applyFont="1" applyAlignment="1">
      <alignment horizontal="left"/>
      <protection/>
    </xf>
    <xf numFmtId="0" fontId="0" fillId="0" borderId="0" xfId="0" applyFill="1" applyBorder="1" applyAlignment="1">
      <alignment/>
    </xf>
    <xf numFmtId="1" fontId="2" fillId="34" borderId="33" xfId="58" applyNumberFormat="1" applyFont="1" applyFill="1" applyBorder="1" applyAlignment="1">
      <alignment horizontal="center"/>
      <protection/>
    </xf>
    <xf numFmtId="0" fontId="16" fillId="35" borderId="12" xfId="58" applyFont="1" applyFill="1" applyBorder="1">
      <alignment/>
      <protection/>
    </xf>
    <xf numFmtId="1" fontId="2" fillId="34" borderId="12" xfId="58" applyNumberFormat="1" applyFill="1" applyBorder="1" applyAlignment="1">
      <alignment horizontal="center"/>
      <protection/>
    </xf>
    <xf numFmtId="1" fontId="2" fillId="34" borderId="12" xfId="58" applyNumberFormat="1" applyFont="1" applyFill="1" applyBorder="1" applyAlignment="1">
      <alignment horizontal="center"/>
      <protection/>
    </xf>
    <xf numFmtId="0" fontId="81" fillId="0" borderId="49" xfId="58" applyFont="1" applyBorder="1">
      <alignment/>
      <protection/>
    </xf>
    <xf numFmtId="0" fontId="18" fillId="34" borderId="23" xfId="58" applyFont="1" applyFill="1" applyBorder="1" applyAlignment="1">
      <alignment horizontal="center"/>
      <protection/>
    </xf>
    <xf numFmtId="0" fontId="18" fillId="34" borderId="35" xfId="58" applyFont="1" applyFill="1" applyBorder="1" applyAlignment="1">
      <alignment horizontal="center"/>
      <protection/>
    </xf>
    <xf numFmtId="0" fontId="83" fillId="0" borderId="0" xfId="58" applyFont="1">
      <alignment/>
      <protection/>
    </xf>
    <xf numFmtId="0" fontId="2" fillId="0" borderId="0" xfId="58" applyFont="1" applyBorder="1" applyAlignment="1">
      <alignment horizontal="center"/>
      <protection/>
    </xf>
    <xf numFmtId="0" fontId="25" fillId="3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6" fillId="35" borderId="28" xfId="58" applyFont="1" applyFill="1" applyBorder="1">
      <alignment/>
      <protection/>
    </xf>
    <xf numFmtId="0" fontId="16" fillId="34" borderId="27" xfId="58" applyFont="1" applyFill="1" applyBorder="1">
      <alignment/>
      <protection/>
    </xf>
    <xf numFmtId="0" fontId="19" fillId="34" borderId="35" xfId="58" applyFont="1" applyFill="1" applyBorder="1" applyAlignment="1">
      <alignment horizontal="center"/>
      <protection/>
    </xf>
    <xf numFmtId="0" fontId="19" fillId="34" borderId="33" xfId="58" applyFont="1" applyFill="1" applyBorder="1" applyAlignment="1">
      <alignment horizontal="center"/>
      <protection/>
    </xf>
    <xf numFmtId="0" fontId="2" fillId="34" borderId="0" xfId="58" applyFont="1" applyFill="1">
      <alignment/>
      <protection/>
    </xf>
    <xf numFmtId="14" fontId="2" fillId="34" borderId="0" xfId="58" applyNumberFormat="1" applyFont="1" applyFill="1">
      <alignment/>
      <protection/>
    </xf>
    <xf numFmtId="14" fontId="2" fillId="34" borderId="12" xfId="58" applyNumberFormat="1" applyFont="1" applyFill="1" applyBorder="1">
      <alignment/>
      <protection/>
    </xf>
    <xf numFmtId="0" fontId="2" fillId="34" borderId="35" xfId="58" applyFont="1" applyFill="1" applyBorder="1">
      <alignment/>
      <protection/>
    </xf>
    <xf numFmtId="0" fontId="23" fillId="0" borderId="0" xfId="58" applyFont="1">
      <alignment/>
      <protection/>
    </xf>
    <xf numFmtId="0" fontId="2" fillId="0" borderId="40" xfId="58" applyFont="1" applyBorder="1" applyAlignment="1">
      <alignment horizontal="center"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0" fontId="2" fillId="0" borderId="39" xfId="58" applyFont="1" applyBorder="1" applyAlignment="1">
      <alignment horizontal="center"/>
      <protection/>
    </xf>
    <xf numFmtId="0" fontId="2" fillId="0" borderId="40" xfId="58" applyFont="1" applyBorder="1" applyAlignment="1" quotePrefix="1">
      <alignment horizontal="center"/>
      <protection/>
    </xf>
    <xf numFmtId="0" fontId="2" fillId="0" borderId="38" xfId="58" applyFont="1" applyBorder="1" applyAlignment="1" quotePrefix="1">
      <alignment horizontal="center"/>
      <protection/>
    </xf>
    <xf numFmtId="0" fontId="84" fillId="0" borderId="13" xfId="0" applyFont="1" applyBorder="1" applyAlignment="1">
      <alignment/>
    </xf>
    <xf numFmtId="0" fontId="25" fillId="0" borderId="30" xfId="0" applyFont="1" applyBorder="1" applyAlignment="1">
      <alignment/>
    </xf>
    <xf numFmtId="0" fontId="25" fillId="34" borderId="23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3" xfId="0" applyFont="1" applyBorder="1" applyAlignment="1">
      <alignment/>
    </xf>
    <xf numFmtId="0" fontId="85" fillId="34" borderId="0" xfId="0" applyFont="1" applyFill="1" applyBorder="1" applyAlignment="1">
      <alignment/>
    </xf>
    <xf numFmtId="1" fontId="2" fillId="34" borderId="32" xfId="58" applyNumberFormat="1" applyFill="1" applyBorder="1" applyAlignment="1" quotePrefix="1">
      <alignment horizontal="center"/>
      <protection/>
    </xf>
    <xf numFmtId="0" fontId="26" fillId="0" borderId="0" xfId="58" applyFont="1">
      <alignment/>
      <protection/>
    </xf>
    <xf numFmtId="0" fontId="25" fillId="35" borderId="33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25" fillId="35" borderId="45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84" fillId="0" borderId="34" xfId="0" applyFont="1" applyFill="1" applyBorder="1" applyAlignment="1">
      <alignment/>
    </xf>
    <xf numFmtId="0" fontId="84" fillId="0" borderId="36" xfId="0" applyFont="1" applyFill="1" applyBorder="1" applyAlignment="1">
      <alignment/>
    </xf>
    <xf numFmtId="0" fontId="84" fillId="0" borderId="33" xfId="0" applyFont="1" applyBorder="1" applyAlignment="1">
      <alignment/>
    </xf>
    <xf numFmtId="0" fontId="84" fillId="0" borderId="3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45" xfId="0" applyFont="1" applyBorder="1" applyAlignment="1">
      <alignment/>
    </xf>
    <xf numFmtId="0" fontId="84" fillId="0" borderId="14" xfId="0" applyFont="1" applyBorder="1" applyAlignment="1">
      <alignment/>
    </xf>
    <xf numFmtId="0" fontId="25" fillId="34" borderId="33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0" borderId="34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34" borderId="36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50" xfId="58" applyFont="1" applyBorder="1" applyAlignment="1">
      <alignment horizontal="left"/>
      <protection/>
    </xf>
    <xf numFmtId="0" fontId="25" fillId="0" borderId="41" xfId="0" applyFont="1" applyBorder="1" applyAlignment="1">
      <alignment horizontal="left"/>
    </xf>
    <xf numFmtId="0" fontId="25" fillId="35" borderId="33" xfId="0" applyFont="1" applyFill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5" fillId="0" borderId="51" xfId="0" applyFont="1" applyBorder="1" applyAlignment="1">
      <alignment/>
    </xf>
    <xf numFmtId="0" fontId="25" fillId="35" borderId="45" xfId="0" applyFont="1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34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16" fontId="81" fillId="0" borderId="0" xfId="58" applyNumberFormat="1" applyFont="1" applyAlignment="1" quotePrefix="1">
      <alignment horizontal="left"/>
      <protection/>
    </xf>
    <xf numFmtId="0" fontId="25" fillId="0" borderId="0" xfId="0" applyFont="1" applyFill="1" applyBorder="1" applyAlignment="1">
      <alignment/>
    </xf>
    <xf numFmtId="0" fontId="18" fillId="35" borderId="32" xfId="58" applyFont="1" applyFill="1" applyBorder="1" applyAlignment="1">
      <alignment horizontal="center"/>
      <protection/>
    </xf>
    <xf numFmtId="14" fontId="2" fillId="0" borderId="12" xfId="58" applyNumberFormat="1" applyFont="1" applyBorder="1" applyAlignment="1">
      <alignment horizontal="left"/>
      <protection/>
    </xf>
    <xf numFmtId="0" fontId="25" fillId="35" borderId="12" xfId="0" applyFont="1" applyFill="1" applyBorder="1" applyAlignment="1">
      <alignment/>
    </xf>
    <xf numFmtId="0" fontId="18" fillId="0" borderId="35" xfId="58" applyFont="1" applyBorder="1" applyAlignment="1">
      <alignment horizontal="center"/>
      <protection/>
    </xf>
    <xf numFmtId="0" fontId="25" fillId="35" borderId="32" xfId="0" applyFont="1" applyFill="1" applyBorder="1" applyAlignment="1">
      <alignment/>
    </xf>
    <xf numFmtId="1" fontId="2" fillId="34" borderId="35" xfId="58" applyNumberFormat="1" applyFill="1" applyBorder="1" applyAlignment="1">
      <alignment horizontal="center"/>
      <protection/>
    </xf>
    <xf numFmtId="1" fontId="2" fillId="34" borderId="32" xfId="58" applyNumberFormat="1" applyFill="1" applyBorder="1" applyAlignment="1">
      <alignment horizontal="center"/>
      <protection/>
    </xf>
    <xf numFmtId="0" fontId="47" fillId="34" borderId="12" xfId="0" applyFont="1" applyFill="1" applyBorder="1" applyAlignment="1">
      <alignment/>
    </xf>
    <xf numFmtId="0" fontId="2" fillId="0" borderId="52" xfId="58" applyFont="1" applyBorder="1">
      <alignment/>
      <protection/>
    </xf>
    <xf numFmtId="1" fontId="2" fillId="34" borderId="30" xfId="58" applyNumberFormat="1" applyFill="1" applyBorder="1" applyAlignment="1">
      <alignment horizontal="center"/>
      <protection/>
    </xf>
    <xf numFmtId="1" fontId="2" fillId="34" borderId="23" xfId="58" applyNumberFormat="1" applyFont="1" applyFill="1" applyBorder="1" applyAlignment="1">
      <alignment horizontal="center"/>
      <protection/>
    </xf>
    <xf numFmtId="1" fontId="2" fillId="34" borderId="23" xfId="58" applyNumberFormat="1" applyFill="1" applyBorder="1" applyAlignment="1">
      <alignment horizontal="center"/>
      <protection/>
    </xf>
    <xf numFmtId="0" fontId="2" fillId="0" borderId="23" xfId="58" applyBorder="1" applyAlignment="1">
      <alignment horizontal="center"/>
      <protection/>
    </xf>
    <xf numFmtId="1" fontId="2" fillId="34" borderId="23" xfId="58" applyNumberFormat="1" applyFill="1" applyBorder="1" applyAlignment="1" quotePrefix="1">
      <alignment horizontal="center"/>
      <protection/>
    </xf>
    <xf numFmtId="1" fontId="2" fillId="34" borderId="44" xfId="58" applyNumberFormat="1" applyFill="1" applyBorder="1" applyAlignment="1">
      <alignment horizontal="center"/>
      <protection/>
    </xf>
    <xf numFmtId="0" fontId="25" fillId="35" borderId="23" xfId="0" applyFont="1" applyFill="1" applyBorder="1" applyAlignment="1">
      <alignment/>
    </xf>
    <xf numFmtId="0" fontId="25" fillId="34" borderId="0" xfId="47" applyFont="1" applyFill="1" applyBorder="1" applyAlignment="1" applyProtection="1">
      <alignment/>
      <protection/>
    </xf>
    <xf numFmtId="0" fontId="2" fillId="33" borderId="35" xfId="58" applyFont="1" applyFill="1" applyBorder="1" applyAlignment="1">
      <alignment horizontal="center"/>
      <protection/>
    </xf>
    <xf numFmtId="0" fontId="18" fillId="0" borderId="36" xfId="58" applyFont="1" applyBorder="1" applyAlignment="1">
      <alignment horizontal="center"/>
      <protection/>
    </xf>
    <xf numFmtId="0" fontId="2" fillId="35" borderId="13" xfId="58" applyFont="1" applyFill="1" applyBorder="1" applyAlignment="1">
      <alignment horizontal="center"/>
      <protection/>
    </xf>
    <xf numFmtId="0" fontId="2" fillId="33" borderId="14" xfId="58" applyFont="1" applyFill="1" applyBorder="1" applyAlignment="1">
      <alignment horizontal="center"/>
      <protection/>
    </xf>
    <xf numFmtId="0" fontId="25" fillId="34" borderId="35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45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54" fillId="34" borderId="33" xfId="0" applyFont="1" applyFill="1" applyBorder="1" applyAlignment="1">
      <alignment/>
    </xf>
    <xf numFmtId="0" fontId="54" fillId="0" borderId="33" xfId="0" applyFont="1" applyBorder="1" applyAlignment="1">
      <alignment/>
    </xf>
    <xf numFmtId="0" fontId="54" fillId="0" borderId="33" xfId="0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0" fillId="0" borderId="28" xfId="0" applyBorder="1" applyAlignment="1">
      <alignment/>
    </xf>
    <xf numFmtId="0" fontId="54" fillId="34" borderId="12" xfId="0" applyFont="1" applyFill="1" applyBorder="1" applyAlignment="1">
      <alignment/>
    </xf>
    <xf numFmtId="0" fontId="25" fillId="35" borderId="44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34" xfId="0" applyFont="1" applyBorder="1" applyAlignment="1">
      <alignment/>
    </xf>
    <xf numFmtId="0" fontId="54" fillId="0" borderId="45" xfId="0" applyFont="1" applyFill="1" applyBorder="1" applyAlignment="1">
      <alignment/>
    </xf>
    <xf numFmtId="0" fontId="2" fillId="0" borderId="24" xfId="58" applyBorder="1" applyAlignment="1">
      <alignment horizontal="center"/>
      <protection/>
    </xf>
    <xf numFmtId="0" fontId="25" fillId="0" borderId="31" xfId="0" applyFont="1" applyBorder="1" applyAlignment="1">
      <alignment/>
    </xf>
    <xf numFmtId="0" fontId="25" fillId="35" borderId="28" xfId="0" applyFont="1" applyFill="1" applyBorder="1" applyAlignment="1">
      <alignment/>
    </xf>
    <xf numFmtId="0" fontId="25" fillId="0" borderId="28" xfId="0" applyFont="1" applyBorder="1" applyAlignment="1">
      <alignment/>
    </xf>
    <xf numFmtId="0" fontId="25" fillId="35" borderId="53" xfId="0" applyFont="1" applyFill="1" applyBorder="1" applyAlignment="1">
      <alignment/>
    </xf>
    <xf numFmtId="0" fontId="2" fillId="35" borderId="33" xfId="58" applyFont="1" applyFill="1" applyBorder="1" applyAlignment="1">
      <alignment horizontal="center"/>
      <protection/>
    </xf>
    <xf numFmtId="0" fontId="2" fillId="34" borderId="33" xfId="58" applyFont="1" applyFill="1" applyBorder="1" applyAlignment="1">
      <alignment horizontal="center"/>
      <protection/>
    </xf>
    <xf numFmtId="0" fontId="18" fillId="34" borderId="33" xfId="58" applyFont="1" applyFill="1" applyBorder="1" applyAlignment="1">
      <alignment horizontal="center"/>
      <protection/>
    </xf>
    <xf numFmtId="0" fontId="18" fillId="35" borderId="33" xfId="58" applyFont="1" applyFill="1" applyBorder="1" applyAlignment="1">
      <alignment horizontal="center"/>
      <protection/>
    </xf>
    <xf numFmtId="0" fontId="18" fillId="35" borderId="45" xfId="58" applyFont="1" applyFill="1" applyBorder="1" applyAlignment="1">
      <alignment horizontal="center"/>
      <protection/>
    </xf>
    <xf numFmtId="0" fontId="25" fillId="0" borderId="23" xfId="0" applyFont="1" applyFill="1" applyBorder="1" applyAlignment="1">
      <alignment/>
    </xf>
    <xf numFmtId="0" fontId="25" fillId="0" borderId="44" xfId="0" applyFont="1" applyFill="1" applyBorder="1" applyAlignment="1">
      <alignment/>
    </xf>
    <xf numFmtId="49" fontId="47" fillId="34" borderId="0" xfId="0" applyNumberFormat="1" applyFont="1" applyFill="1" applyBorder="1" applyAlignment="1">
      <alignment/>
    </xf>
    <xf numFmtId="0" fontId="47" fillId="34" borderId="0" xfId="0" applyFont="1" applyFill="1" applyBorder="1" applyAlignment="1">
      <alignment/>
    </xf>
    <xf numFmtId="16" fontId="2" fillId="0" borderId="0" xfId="58" applyNumberFormat="1">
      <alignment/>
      <protection/>
    </xf>
    <xf numFmtId="49" fontId="25" fillId="34" borderId="12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2" fillId="0" borderId="29" xfId="58" applyFont="1" applyBorder="1" applyAlignment="1">
      <alignment horizontal="center"/>
      <protection/>
    </xf>
    <xf numFmtId="0" fontId="2" fillId="0" borderId="46" xfId="58" applyFont="1" applyBorder="1">
      <alignment/>
      <protection/>
    </xf>
    <xf numFmtId="0" fontId="2" fillId="0" borderId="52" xfId="58" applyFont="1" applyBorder="1">
      <alignment/>
      <protection/>
    </xf>
    <xf numFmtId="0" fontId="2" fillId="0" borderId="46" xfId="58" applyFont="1" applyBorder="1" applyAlignment="1">
      <alignment horizontal="center"/>
      <protection/>
    </xf>
    <xf numFmtId="0" fontId="2" fillId="33" borderId="34" xfId="58" applyFont="1" applyFill="1" applyBorder="1" applyAlignment="1">
      <alignment horizontal="center"/>
      <protection/>
    </xf>
    <xf numFmtId="0" fontId="2" fillId="33" borderId="12" xfId="58" applyFont="1" applyFill="1" applyBorder="1" applyAlignment="1">
      <alignment horizontal="center"/>
      <protection/>
    </xf>
    <xf numFmtId="0" fontId="2" fillId="33" borderId="14" xfId="58" applyFont="1" applyFill="1" applyBorder="1" applyAlignment="1">
      <alignment horizontal="center"/>
      <protection/>
    </xf>
    <xf numFmtId="0" fontId="2" fillId="0" borderId="25" xfId="58" applyFont="1" applyBorder="1">
      <alignment/>
      <protection/>
    </xf>
    <xf numFmtId="0" fontId="2" fillId="0" borderId="24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8" applyFont="1" applyBorder="1" quotePrefix="1">
      <alignment/>
      <protection/>
    </xf>
    <xf numFmtId="46" fontId="2" fillId="0" borderId="0" xfId="58" applyNumberFormat="1" applyFont="1" applyBorder="1" quotePrefix="1">
      <alignment/>
      <protection/>
    </xf>
    <xf numFmtId="0" fontId="88" fillId="0" borderId="0" xfId="0" applyFont="1" applyAlignment="1">
      <alignment/>
    </xf>
    <xf numFmtId="0" fontId="84" fillId="0" borderId="0" xfId="0" applyFont="1" applyAlignment="1">
      <alignment/>
    </xf>
    <xf numFmtId="0" fontId="89" fillId="0" borderId="0" xfId="0" applyFont="1" applyAlignment="1">
      <alignment/>
    </xf>
    <xf numFmtId="0" fontId="84" fillId="0" borderId="12" xfId="0" applyFont="1" applyBorder="1" applyAlignment="1">
      <alignment/>
    </xf>
    <xf numFmtId="0" fontId="25" fillId="34" borderId="0" xfId="0" applyFont="1" applyFill="1" applyAlignment="1">
      <alignment/>
    </xf>
    <xf numFmtId="0" fontId="25" fillId="0" borderId="0" xfId="40" applyFont="1" applyAlignment="1" applyProtection="1">
      <alignment/>
      <protection/>
    </xf>
    <xf numFmtId="0" fontId="84" fillId="0" borderId="0" xfId="0" applyFont="1" applyBorder="1" applyAlignment="1">
      <alignment/>
    </xf>
    <xf numFmtId="0" fontId="84" fillId="34" borderId="0" xfId="0" applyFont="1" applyFill="1" applyAlignment="1">
      <alignment/>
    </xf>
    <xf numFmtId="0" fontId="25" fillId="0" borderId="0" xfId="40" applyFont="1" applyBorder="1" applyAlignment="1" applyProtection="1">
      <alignment/>
      <protection/>
    </xf>
    <xf numFmtId="0" fontId="47" fillId="34" borderId="12" xfId="0" applyFont="1" applyFill="1" applyBorder="1" applyAlignment="1" quotePrefix="1">
      <alignment/>
    </xf>
    <xf numFmtId="0" fontId="25" fillId="34" borderId="12" xfId="40" applyFont="1" applyFill="1" applyBorder="1" applyAlignment="1" applyProtection="1">
      <alignment/>
      <protection/>
    </xf>
    <xf numFmtId="49" fontId="12" fillId="0" borderId="0" xfId="58" applyNumberFormat="1" applyFont="1" applyBorder="1" applyAlignment="1">
      <alignment horizontal="left"/>
      <protection/>
    </xf>
    <xf numFmtId="0" fontId="13" fillId="0" borderId="0" xfId="58" applyFont="1" applyBorder="1" applyAlignment="1">
      <alignment horizontal="left"/>
      <protection/>
    </xf>
    <xf numFmtId="0" fontId="2" fillId="0" borderId="0" xfId="58" applyAlignment="1">
      <alignment/>
      <protection/>
    </xf>
    <xf numFmtId="0" fontId="16" fillId="0" borderId="34" xfId="58" applyFont="1" applyBorder="1" applyAlignment="1">
      <alignment textRotation="30"/>
      <protection/>
    </xf>
    <xf numFmtId="0" fontId="16" fillId="0" borderId="45" xfId="58" applyFont="1" applyBorder="1" applyAlignment="1">
      <alignment textRotation="30"/>
      <protection/>
    </xf>
    <xf numFmtId="0" fontId="16" fillId="0" borderId="35" xfId="58" applyFont="1" applyBorder="1" applyAlignment="1">
      <alignment textRotation="30"/>
      <protection/>
    </xf>
    <xf numFmtId="0" fontId="16" fillId="0" borderId="32" xfId="58" applyFont="1" applyBorder="1" applyAlignment="1">
      <alignment textRotation="30"/>
      <protection/>
    </xf>
    <xf numFmtId="49" fontId="4" fillId="0" borderId="0" xfId="58" applyNumberFormat="1" applyFont="1" applyBorder="1" applyAlignment="1">
      <alignment horizontal="left"/>
      <protection/>
    </xf>
    <xf numFmtId="0" fontId="28" fillId="0" borderId="0" xfId="58" applyFont="1" applyBorder="1" applyAlignment="1">
      <alignment horizontal="left"/>
      <protection/>
    </xf>
    <xf numFmtId="0" fontId="28" fillId="0" borderId="0" xfId="58" applyFont="1" applyAlignment="1">
      <alignment/>
      <protection/>
    </xf>
    <xf numFmtId="0" fontId="27" fillId="0" borderId="35" xfId="58" applyFont="1" applyBorder="1" applyAlignment="1">
      <alignment textRotation="30"/>
      <protection/>
    </xf>
    <xf numFmtId="0" fontId="27" fillId="0" borderId="32" xfId="58" applyFont="1" applyBorder="1" applyAlignment="1">
      <alignment textRotation="30"/>
      <protection/>
    </xf>
    <xf numFmtId="0" fontId="27" fillId="0" borderId="34" xfId="58" applyFont="1" applyBorder="1" applyAlignment="1">
      <alignment textRotation="30"/>
      <protection/>
    </xf>
    <xf numFmtId="0" fontId="27" fillId="0" borderId="45" xfId="58" applyFont="1" applyBorder="1" applyAlignment="1">
      <alignment textRotation="30"/>
      <protection/>
    </xf>
    <xf numFmtId="0" fontId="27" fillId="34" borderId="35" xfId="58" applyFont="1" applyFill="1" applyBorder="1" applyAlignment="1">
      <alignment textRotation="30"/>
      <protection/>
    </xf>
    <xf numFmtId="0" fontId="27" fillId="34" borderId="32" xfId="58" applyFont="1" applyFill="1" applyBorder="1" applyAlignment="1">
      <alignment textRotation="30"/>
      <protection/>
    </xf>
    <xf numFmtId="0" fontId="27" fillId="0" borderId="31" xfId="58" applyFont="1" applyBorder="1" applyAlignment="1">
      <alignment textRotation="30"/>
      <protection/>
    </xf>
    <xf numFmtId="0" fontId="27" fillId="0" borderId="53" xfId="58" applyFont="1" applyBorder="1" applyAlignment="1">
      <alignment textRotation="30"/>
      <protection/>
    </xf>
    <xf numFmtId="0" fontId="27" fillId="0" borderId="36" xfId="58" applyFont="1" applyBorder="1" applyAlignment="1">
      <alignment textRotation="30"/>
      <protection/>
    </xf>
    <xf numFmtId="0" fontId="27" fillId="0" borderId="14" xfId="58" applyFont="1" applyBorder="1" applyAlignment="1">
      <alignment textRotation="30"/>
      <protection/>
    </xf>
  </cellXfs>
  <cellStyles count="7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" xfId="41"/>
    <cellStyle name="Hiperpovezava 2 2" xfId="42"/>
    <cellStyle name="Hiperpovezava 2 2 2" xfId="43"/>
    <cellStyle name="Hiperpovezava 2 2 3" xfId="44"/>
    <cellStyle name="Hiperpovezava 2 3" xfId="45"/>
    <cellStyle name="Hiperpovezava 3" xfId="46"/>
    <cellStyle name="Hiperpovezava 4" xfId="47"/>
    <cellStyle name="Hiperpovezava 5" xfId="48"/>
    <cellStyle name="Hiperpovezava 6" xfId="49"/>
    <cellStyle name="Izhod" xfId="50"/>
    <cellStyle name="Naslov" xfId="51"/>
    <cellStyle name="Naslov 1" xfId="52"/>
    <cellStyle name="Naslov 1 1" xfId="53"/>
    <cellStyle name="Naslov 2" xfId="54"/>
    <cellStyle name="Naslov 3" xfId="55"/>
    <cellStyle name="Naslov 4" xfId="56"/>
    <cellStyle name="Navadno 16" xfId="57"/>
    <cellStyle name="Navadno 2" xfId="58"/>
    <cellStyle name="Navadno 2 2" xfId="59"/>
    <cellStyle name="Navadno 3" xfId="60"/>
    <cellStyle name="Navadno 4" xfId="61"/>
    <cellStyle name="Navadno 4 2" xfId="62"/>
    <cellStyle name="Navadno 5" xfId="63"/>
    <cellStyle name="Navadno 5 2" xfId="64"/>
    <cellStyle name="Navadno 6" xfId="65"/>
    <cellStyle name="Navadno 7" xfId="66"/>
    <cellStyle name="Navadno 8" xfId="67"/>
    <cellStyle name="Nevtralno" xfId="68"/>
    <cellStyle name="Normal_32_1" xfId="69"/>
    <cellStyle name="Followed Hyperlink" xfId="70"/>
    <cellStyle name="Percent" xfId="71"/>
    <cellStyle name="Opomba" xfId="72"/>
    <cellStyle name="Opozorilo" xfId="73"/>
    <cellStyle name="Pojasnjevalno besedilo" xfId="74"/>
    <cellStyle name="Poudarek1" xfId="75"/>
    <cellStyle name="Poudarek2" xfId="76"/>
    <cellStyle name="Poudarek3" xfId="77"/>
    <cellStyle name="Poudarek4" xfId="78"/>
    <cellStyle name="Poudarek5" xfId="79"/>
    <cellStyle name="Poudarek6" xfId="80"/>
    <cellStyle name="Povezana celica" xfId="81"/>
    <cellStyle name="Preveri celico" xfId="82"/>
    <cellStyle name="Računanje" xfId="83"/>
    <cellStyle name="Slabo" xfId="84"/>
    <cellStyle name="Total" xfId="85"/>
    <cellStyle name="Currency" xfId="86"/>
    <cellStyle name="Currency [0]" xfId="87"/>
    <cellStyle name="Comma" xfId="88"/>
    <cellStyle name="Comma [0]" xfId="89"/>
    <cellStyle name="Vnos" xfId="90"/>
    <cellStyle name="Vsota" xfId="91"/>
  </cellStyles>
  <dxfs count="48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e.komar@gmail.com" TargetMode="External" /><Relationship Id="rId2" Type="http://schemas.openxmlformats.org/officeDocument/2006/relationships/hyperlink" Target="mailto:petar_bulatovic@yahoo.com" TargetMode="External" /><Relationship Id="rId3" Type="http://schemas.openxmlformats.org/officeDocument/2006/relationships/hyperlink" Target="mailto:pleterski@hotmail.com" TargetMode="External" /><Relationship Id="rId4" Type="http://schemas.openxmlformats.org/officeDocument/2006/relationships/hyperlink" Target="mailto:miha.pohi@gmail.com" TargetMode="External" /><Relationship Id="rId5" Type="http://schemas.openxmlformats.org/officeDocument/2006/relationships/hyperlink" Target="mailto:samo.skvarca@amis.net" TargetMode="External" /><Relationship Id="rId6" Type="http://schemas.openxmlformats.org/officeDocument/2006/relationships/hyperlink" Target="mailto:ziga.zvonar@gmail.com" TargetMode="External" /><Relationship Id="rId7" Type="http://schemas.openxmlformats.org/officeDocument/2006/relationships/hyperlink" Target="mailto:sandi.petkovsek6@gmail.com" TargetMode="External" /><Relationship Id="rId8" Type="http://schemas.openxmlformats.org/officeDocument/2006/relationships/hyperlink" Target="mailto:jani.makovec@gmail.com" TargetMode="External" /><Relationship Id="rId9" Type="http://schemas.openxmlformats.org/officeDocument/2006/relationships/hyperlink" Target="mailto:mitdoo@yahoo.com" TargetMode="External" /><Relationship Id="rId10" Type="http://schemas.openxmlformats.org/officeDocument/2006/relationships/hyperlink" Target="mailto:miha.ogric@hotmail.com" TargetMode="External" /><Relationship Id="rId11" Type="http://schemas.openxmlformats.org/officeDocument/2006/relationships/hyperlink" Target="mailto:grega.gruber@gmail.com" TargetMode="External" /><Relationship Id="rId12" Type="http://schemas.openxmlformats.org/officeDocument/2006/relationships/hyperlink" Target="mailto:robert.kukovica@gmail.com" TargetMode="External" /><Relationship Id="rId13" Type="http://schemas.openxmlformats.org/officeDocument/2006/relationships/hyperlink" Target="mailto:marko.verbic@gmail.com" TargetMode="External" /><Relationship Id="rId14" Type="http://schemas.openxmlformats.org/officeDocument/2006/relationships/hyperlink" Target="mailto:carefilip@gmail.com" TargetMode="External" /><Relationship Id="rId15" Type="http://schemas.openxmlformats.org/officeDocument/2006/relationships/hyperlink" Target="mailto:matjaz.frece@bioteh.si" TargetMode="External" /><Relationship Id="rId16" Type="http://schemas.openxmlformats.org/officeDocument/2006/relationships/hyperlink" Target="mailto:blaz.janhar@gmail.com" TargetMode="External" /><Relationship Id="rId17" Type="http://schemas.openxmlformats.org/officeDocument/2006/relationships/hyperlink" Target="mailto:krbeno@yahoo.com" TargetMode="External" /><Relationship Id="rId18" Type="http://schemas.openxmlformats.org/officeDocument/2006/relationships/hyperlink" Target="mailto:sergiofoti@hotmail.com" TargetMode="External" /><Relationship Id="rId19" Type="http://schemas.openxmlformats.org/officeDocument/2006/relationships/hyperlink" Target="mailto:zoran.lazukic@profil-group.com" TargetMode="External" /><Relationship Id="rId20" Type="http://schemas.openxmlformats.org/officeDocument/2006/relationships/hyperlink" Target="mailto:andraz.juznic@t-2.si" TargetMode="External" /><Relationship Id="rId21" Type="http://schemas.openxmlformats.org/officeDocument/2006/relationships/hyperlink" Target="mailto:iztok.sivec@gmail.com" TargetMode="External" /><Relationship Id="rId22" Type="http://schemas.openxmlformats.org/officeDocument/2006/relationships/hyperlink" Target="mailto:tbukovec3@gmail.com" TargetMode="External" /><Relationship Id="rId23" Type="http://schemas.openxmlformats.org/officeDocument/2006/relationships/hyperlink" Target="mailto:borisklemensek@gmail.com" TargetMode="External" /><Relationship Id="rId24" Type="http://schemas.openxmlformats.org/officeDocument/2006/relationships/hyperlink" Target="mailto:simon.ocepek@gmail.com" TargetMode="External" /><Relationship Id="rId25" Type="http://schemas.openxmlformats.org/officeDocument/2006/relationships/hyperlink" Target="mailto:vitel@siol.net" TargetMode="External" /><Relationship Id="rId26" Type="http://schemas.openxmlformats.org/officeDocument/2006/relationships/hyperlink" Target="mailto:dejanbalazic@yahoo.com" TargetMode="External" /><Relationship Id="rId27" Type="http://schemas.openxmlformats.org/officeDocument/2006/relationships/hyperlink" Target="mailto:matevz.cimerman@gmail.com" TargetMode="External" /><Relationship Id="rId28" Type="http://schemas.openxmlformats.org/officeDocument/2006/relationships/hyperlink" Target="mailto:benjamin_grobelnik@yahoo.com" TargetMode="External" /><Relationship Id="rId29" Type="http://schemas.openxmlformats.org/officeDocument/2006/relationships/hyperlink" Target="mailto:tomaz.hudomalj@gmail.com" TargetMode="External" /><Relationship Id="rId30" Type="http://schemas.openxmlformats.org/officeDocument/2006/relationships/hyperlink" Target="mailto:jan.lap007@gmail.com" TargetMode="External" /><Relationship Id="rId31" Type="http://schemas.openxmlformats.org/officeDocument/2006/relationships/hyperlink" Target="mailto:matjaz.susec@gmail.com" TargetMode="External" /><Relationship Id="rId32" Type="http://schemas.openxmlformats.org/officeDocument/2006/relationships/hyperlink" Target="mailto:alen.savija@siol.com" TargetMode="External" /><Relationship Id="rId33" Type="http://schemas.openxmlformats.org/officeDocument/2006/relationships/hyperlink" Target="mailto:services@ipartner.si" TargetMode="External" /><Relationship Id="rId34" Type="http://schemas.openxmlformats.org/officeDocument/2006/relationships/hyperlink" Target="mailto:krivecmiran@gmail.com" TargetMode="External" /><Relationship Id="rId35" Type="http://schemas.openxmlformats.org/officeDocument/2006/relationships/hyperlink" Target="mailto:jaka.mur@gmail.com" TargetMode="External" /><Relationship Id="rId36" Type="http://schemas.openxmlformats.org/officeDocument/2006/relationships/hyperlink" Target="mailto:miha.petkovsek@gmail.com" TargetMode="External" /><Relationship Id="rId37" Type="http://schemas.openxmlformats.org/officeDocument/2006/relationships/hyperlink" Target="mailto:joze.piskur@gmail.com" TargetMode="External" /><Relationship Id="rId38" Type="http://schemas.openxmlformats.org/officeDocument/2006/relationships/hyperlink" Target="mailto:pici2012@gmail.com" TargetMode="External" /><Relationship Id="rId39" Type="http://schemas.openxmlformats.org/officeDocument/2006/relationships/hyperlink" Target="mailto:klemen.filipic@gmail.com" TargetMode="External" /><Relationship Id="rId40" Type="http://schemas.openxmlformats.org/officeDocument/2006/relationships/hyperlink" Target="mailto:dusan_ogric@t-2.net" TargetMode="External" /><Relationship Id="rId41" Type="http://schemas.openxmlformats.org/officeDocument/2006/relationships/hyperlink" Target="mailto:vodopivecl@gmail.com" TargetMode="External" /><Relationship Id="rId42" Type="http://schemas.openxmlformats.org/officeDocument/2006/relationships/hyperlink" Target="mailto:igor.hudovernik@gmail.com" TargetMode="External" /><Relationship Id="rId43" Type="http://schemas.openxmlformats.org/officeDocument/2006/relationships/hyperlink" Target="mailto:jani_javornik@yahoo.com" TargetMode="External" /><Relationship Id="rId44" Type="http://schemas.openxmlformats.org/officeDocument/2006/relationships/hyperlink" Target="mailto:srecko.meolic@gmail.com" TargetMode="External" /><Relationship Id="rId45" Type="http://schemas.openxmlformats.org/officeDocument/2006/relationships/hyperlink" Target="mailto:branka.sketa0@gmail.com" TargetMode="External" /><Relationship Id="rId46" Type="http://schemas.openxmlformats.org/officeDocument/2006/relationships/hyperlink" Target="mailto:korelcd@t-2.si" TargetMode="External" /><Relationship Id="rId47" Type="http://schemas.openxmlformats.org/officeDocument/2006/relationships/hyperlink" Target="mailto:karmen.tu@gmail.com" TargetMode="External" /><Relationship Id="rId48" Type="http://schemas.openxmlformats.org/officeDocument/2006/relationships/hyperlink" Target="mailto:mateja.weber@troika.si" TargetMode="External" /><Relationship Id="rId49" Type="http://schemas.openxmlformats.org/officeDocument/2006/relationships/hyperlink" Target="mailto:grega@judobezigrad.com" TargetMode="External" /><Relationship Id="rId50" Type="http://schemas.openxmlformats.org/officeDocument/2006/relationships/hyperlink" Target="mailto:urban.lavrencic@gmail.com" TargetMode="External" /><Relationship Id="rId51" Type="http://schemas.openxmlformats.org/officeDocument/2006/relationships/hyperlink" Target="mailto:jure.trcek@me.com" TargetMode="External" /><Relationship Id="rId52" Type="http://schemas.openxmlformats.org/officeDocument/2006/relationships/hyperlink" Target="mailto:janez.antolinc@gmail.com" TargetMode="External" /><Relationship Id="rId53" Type="http://schemas.openxmlformats.org/officeDocument/2006/relationships/hyperlink" Target="mailto:andrej.bas@gmail.com" TargetMode="External" /><Relationship Id="rId54" Type="http://schemas.openxmlformats.org/officeDocument/2006/relationships/hyperlink" Target="mailto:mcedilnik@yahoo.com" TargetMode="External" /><Relationship Id="rId55" Type="http://schemas.openxmlformats.org/officeDocument/2006/relationships/hyperlink" Target="mailto:gregor.curk@gmail.com" TargetMode="External" /><Relationship Id="rId56" Type="http://schemas.openxmlformats.org/officeDocument/2006/relationships/hyperlink" Target="mailto:jozgol@gmail.com" TargetMode="External" /><Relationship Id="rId57" Type="http://schemas.openxmlformats.org/officeDocument/2006/relationships/hyperlink" Target="mailto:gostisce.pricebelici@gmail.com" TargetMode="External" /><Relationship Id="rId58" Type="http://schemas.openxmlformats.org/officeDocument/2006/relationships/hyperlink" Target="mailto:ziga.hladnik@gmail.com" TargetMode="External" /><Relationship Id="rId59" Type="http://schemas.openxmlformats.org/officeDocument/2006/relationships/hyperlink" Target="mailto:tatjana.jagarinec@icloud.com" TargetMode="External" /><Relationship Id="rId60" Type="http://schemas.openxmlformats.org/officeDocument/2006/relationships/hyperlink" Target="mailto:primoz.javh@kern90.si" TargetMode="External" /><Relationship Id="rId61" Type="http://schemas.openxmlformats.org/officeDocument/2006/relationships/hyperlink" Target="mailto:mihakalin169@gmail.com" TargetMode="External" /><Relationship Id="rId62" Type="http://schemas.openxmlformats.org/officeDocument/2006/relationships/hyperlink" Target="mailto:robertkolmanic@gmail.com" TargetMode="External" /><Relationship Id="rId63" Type="http://schemas.openxmlformats.org/officeDocument/2006/relationships/hyperlink" Target="mailto:gregor.kroupa@gmail.com" TargetMode="External" /><Relationship Id="rId64" Type="http://schemas.openxmlformats.org/officeDocument/2006/relationships/hyperlink" Target="mailto:aldin_lj@hotmail.com" TargetMode="External" /><Relationship Id="rId65" Type="http://schemas.openxmlformats.org/officeDocument/2006/relationships/hyperlink" Target="mailto:umiksa@gmail.com" TargetMode="External" /><Relationship Id="rId66" Type="http://schemas.openxmlformats.org/officeDocument/2006/relationships/hyperlink" Target="mailto:neledoc@gmail.com" TargetMode="External" /><Relationship Id="rId67" Type="http://schemas.openxmlformats.org/officeDocument/2006/relationships/hyperlink" Target="mailto:peco46@gmail.com" TargetMode="External" /><Relationship Id="rId68" Type="http://schemas.openxmlformats.org/officeDocument/2006/relationships/hyperlink" Target="mailto:iztok.podbreznik@guest.arnes.si" TargetMode="External" /><Relationship Id="rId69" Type="http://schemas.openxmlformats.org/officeDocument/2006/relationships/hyperlink" Target="mailto:iztokrodic@gmail.com" TargetMode="External" /><Relationship Id="rId70" Type="http://schemas.openxmlformats.org/officeDocument/2006/relationships/hyperlink" Target="mailto:roziziga@gmail.com" TargetMode="External" /><Relationship Id="rId71" Type="http://schemas.openxmlformats.org/officeDocument/2006/relationships/hyperlink" Target="mailto:izidor.sirse@fenikssped.si" TargetMode="External" /><Relationship Id="rId72" Type="http://schemas.openxmlformats.org/officeDocument/2006/relationships/hyperlink" Target="mailto:u.vidovic@gmail.com" TargetMode="External" /><Relationship Id="rId73" Type="http://schemas.openxmlformats.org/officeDocument/2006/relationships/hyperlink" Target="mailto:andrej.vrbec70@gmail.com" TargetMode="External" /><Relationship Id="rId74" Type="http://schemas.openxmlformats.org/officeDocument/2006/relationships/hyperlink" Target="mailto:luka.vostinic@gmail.com" TargetMode="External" /><Relationship Id="rId75" Type="http://schemas.openxmlformats.org/officeDocument/2006/relationships/hyperlink" Target="mailto:urossitar@gmail.com" TargetMode="External" /><Relationship Id="rId76" Type="http://schemas.openxmlformats.org/officeDocument/2006/relationships/hyperlink" Target="mailto:urban.biscak@gmail.com" TargetMode="External" /><Relationship Id="rId77" Type="http://schemas.openxmlformats.org/officeDocument/2006/relationships/hyperlink" Target="mailto:denis.grabljevec@siol.net" TargetMode="External" /><Relationship Id="rId78" Type="http://schemas.openxmlformats.org/officeDocument/2006/relationships/hyperlink" Target="mailto:kostja.zidan@gmail.com" TargetMode="External" /><Relationship Id="rId79" Type="http://schemas.openxmlformats.org/officeDocument/2006/relationships/hyperlink" Target="mailto:burlak.klemen@icloud.com" TargetMode="External" /><Relationship Id="rId80" Type="http://schemas.openxmlformats.org/officeDocument/2006/relationships/hyperlink" Target="mailto:tadej.albreht@gmail.com" TargetMode="External" /><Relationship Id="rId81" Type="http://schemas.openxmlformats.org/officeDocument/2006/relationships/hyperlink" Target="mailto:uros.bregar@dvt.si" TargetMode="External" /><Relationship Id="rId82" Type="http://schemas.openxmlformats.org/officeDocument/2006/relationships/hyperlink" Target="mailto:sugoi666@gmail.com" TargetMode="External" /><Relationship Id="rId83" Type="http://schemas.openxmlformats.org/officeDocument/2006/relationships/hyperlink" Target="mailto:mitjazakelsek@gmail.com" TargetMode="External" /><Relationship Id="rId84" Type="http://schemas.openxmlformats.org/officeDocument/2006/relationships/hyperlink" Target="mailto:azzurro1934@gmail.com" TargetMode="External" /><Relationship Id="rId85" Type="http://schemas.openxmlformats.org/officeDocument/2006/relationships/hyperlink" Target="mailto:geziwise@yahoo.com" TargetMode="External" /><Relationship Id="rId86" Type="http://schemas.openxmlformats.org/officeDocument/2006/relationships/hyperlink" Target="mailto:stopar.matjaz@gmail.com" TargetMode="External" /><Relationship Id="rId87" Type="http://schemas.openxmlformats.org/officeDocument/2006/relationships/hyperlink" Target="mailto:stojan.nikolic@icloud.com" TargetMode="External" /><Relationship Id="rId88" Type="http://schemas.openxmlformats.org/officeDocument/2006/relationships/hyperlink" Target="mailto:matjaz.gojak@siol.net" TargetMode="External" /><Relationship Id="rId89" Type="http://schemas.openxmlformats.org/officeDocument/2006/relationships/hyperlink" Target="mailto:vremenko.bator@gmail.com" TargetMode="External" /><Relationship Id="rId90" Type="http://schemas.openxmlformats.org/officeDocument/2006/relationships/hyperlink" Target="mailto:ivan.arnic@amis.net" TargetMode="External" /><Relationship Id="rId91" Type="http://schemas.openxmlformats.org/officeDocument/2006/relationships/hyperlink" Target="mailto:marko.leben@gmail.com" TargetMode="External" /><Relationship Id="rId92" Type="http://schemas.openxmlformats.org/officeDocument/2006/relationships/hyperlink" Target="mailto:mitja.koncar@gmail.com" TargetMode="External" /><Relationship Id="rId93" Type="http://schemas.openxmlformats.org/officeDocument/2006/relationships/hyperlink" Target="mailto:mferjan@gmail.com" TargetMode="External" /><Relationship Id="rId94" Type="http://schemas.openxmlformats.org/officeDocument/2006/relationships/hyperlink" Target="mailto:bodi89@yahoo.com" TargetMode="External" /><Relationship Id="rId95" Type="http://schemas.openxmlformats.org/officeDocument/2006/relationships/hyperlink" Target="mailto:aprivsek@siol.net" TargetMode="External" /><Relationship Id="rId96" Type="http://schemas.openxmlformats.org/officeDocument/2006/relationships/hyperlink" Target="mailto:jurij.sav@gmail.com" TargetMode="External" /><Relationship Id="rId97" Type="http://schemas.openxmlformats.org/officeDocument/2006/relationships/hyperlink" Target="mailto:exhiber@yahoo.com" TargetMode="External" /><Relationship Id="rId98" Type="http://schemas.openxmlformats.org/officeDocument/2006/relationships/hyperlink" Target="mailto:rotdejan88@gmail.com" TargetMode="External" /><Relationship Id="rId99" Type="http://schemas.openxmlformats.org/officeDocument/2006/relationships/hyperlink" Target="mailto:ossojnik.mitja@gmail.com" TargetMode="External" /><Relationship Id="rId100" Type="http://schemas.openxmlformats.org/officeDocument/2006/relationships/hyperlink" Target="mailto:rene.mlekuz@gmail.com" TargetMode="External" /><Relationship Id="rId101" Type="http://schemas.openxmlformats.org/officeDocument/2006/relationships/hyperlink" Target="mailto:semiko.marucelj@gmail.com" TargetMode="External" /><Relationship Id="rId102" Type="http://schemas.openxmlformats.org/officeDocument/2006/relationships/hyperlink" Target="mailto:1btjanezic@gmail.com" TargetMode="External" /><Relationship Id="rId103" Type="http://schemas.openxmlformats.org/officeDocument/2006/relationships/hyperlink" Target="mailto:miha.recelj@gmail.com" TargetMode="External" /><Relationship Id="rId104" Type="http://schemas.openxmlformats.org/officeDocument/2006/relationships/hyperlink" Target="mailto:tedej.agrez@gmail.com" TargetMode="External" /><Relationship Id="rId105" Type="http://schemas.openxmlformats.org/officeDocument/2006/relationships/hyperlink" Target="mailto:goran.mikaca@yahoo.com" TargetMode="External" /><Relationship Id="rId106" Type="http://schemas.openxmlformats.org/officeDocument/2006/relationships/hyperlink" Target="mailto:aleszajc.az@gmail.com" TargetMode="External" /><Relationship Id="rId10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82">
      <selection activeCell="J121" sqref="J121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13.57421875" style="0" customWidth="1"/>
    <col min="4" max="4" width="34.28125" style="0" customWidth="1"/>
    <col min="5" max="5" width="30.8515625" style="0" customWidth="1"/>
  </cols>
  <sheetData>
    <row r="1" ht="23.25">
      <c r="A1" s="299" t="s">
        <v>502</v>
      </c>
    </row>
    <row r="2" ht="15">
      <c r="A2" s="300" t="s">
        <v>277</v>
      </c>
    </row>
    <row r="3" spans="1:5" ht="23.25">
      <c r="A3" s="301"/>
      <c r="B3" s="300"/>
      <c r="C3" s="300"/>
      <c r="D3" s="300"/>
      <c r="E3" s="300"/>
    </row>
    <row r="4" spans="1:5" ht="15">
      <c r="A4" s="302" t="s">
        <v>2</v>
      </c>
      <c r="B4" s="302" t="s">
        <v>3</v>
      </c>
      <c r="C4" s="302" t="s">
        <v>4</v>
      </c>
      <c r="D4" s="302" t="s">
        <v>278</v>
      </c>
      <c r="E4" s="302" t="s">
        <v>279</v>
      </c>
    </row>
    <row r="5" spans="1:5" ht="15">
      <c r="A5" s="222">
        <v>1</v>
      </c>
      <c r="B5" s="233" t="s">
        <v>201</v>
      </c>
      <c r="C5" s="233" t="s">
        <v>202</v>
      </c>
      <c r="D5" s="309" t="s">
        <v>280</v>
      </c>
      <c r="E5" s="308" t="s">
        <v>281</v>
      </c>
    </row>
    <row r="6" spans="1:5" ht="15">
      <c r="A6" s="222">
        <v>2</v>
      </c>
      <c r="B6" s="233" t="s">
        <v>243</v>
      </c>
      <c r="C6" s="233" t="s">
        <v>202</v>
      </c>
      <c r="D6" s="309" t="s">
        <v>282</v>
      </c>
      <c r="E6" s="308" t="s">
        <v>503</v>
      </c>
    </row>
    <row r="7" spans="1:5" ht="15">
      <c r="A7" s="222">
        <v>3</v>
      </c>
      <c r="B7" s="222" t="s">
        <v>203</v>
      </c>
      <c r="C7" s="222" t="s">
        <v>79</v>
      </c>
      <c r="D7" s="309" t="s">
        <v>283</v>
      </c>
      <c r="E7" s="308" t="s">
        <v>284</v>
      </c>
    </row>
    <row r="8" spans="1:5" ht="15">
      <c r="A8" s="222">
        <v>4</v>
      </c>
      <c r="B8" s="233" t="s">
        <v>244</v>
      </c>
      <c r="C8" s="233" t="s">
        <v>245</v>
      </c>
      <c r="D8" s="309" t="s">
        <v>285</v>
      </c>
      <c r="E8" s="308" t="s">
        <v>504</v>
      </c>
    </row>
    <row r="9" spans="1:5" ht="15">
      <c r="A9" s="222">
        <v>5</v>
      </c>
      <c r="B9" s="222" t="s">
        <v>171</v>
      </c>
      <c r="C9" s="222" t="s">
        <v>172</v>
      </c>
      <c r="D9" s="309" t="s">
        <v>286</v>
      </c>
      <c r="E9" s="308" t="s">
        <v>287</v>
      </c>
    </row>
    <row r="10" spans="1:5" ht="15">
      <c r="A10" s="222">
        <v>6</v>
      </c>
      <c r="B10" s="222" t="s">
        <v>234</v>
      </c>
      <c r="C10" s="222" t="s">
        <v>187</v>
      </c>
      <c r="D10" s="309" t="s">
        <v>288</v>
      </c>
      <c r="E10" s="308" t="s">
        <v>289</v>
      </c>
    </row>
    <row r="11" spans="1:5" ht="15">
      <c r="A11" s="222">
        <v>7</v>
      </c>
      <c r="B11" s="222" t="s">
        <v>58</v>
      </c>
      <c r="C11" s="222" t="s">
        <v>59</v>
      </c>
      <c r="D11" s="309" t="s">
        <v>290</v>
      </c>
      <c r="E11" s="308" t="s">
        <v>291</v>
      </c>
    </row>
    <row r="12" spans="1:5" ht="15">
      <c r="A12" s="222">
        <v>8</v>
      </c>
      <c r="B12" s="233" t="s">
        <v>58</v>
      </c>
      <c r="C12" s="233" t="s">
        <v>67</v>
      </c>
      <c r="D12" s="309" t="s">
        <v>292</v>
      </c>
      <c r="E12" s="308" t="s">
        <v>505</v>
      </c>
    </row>
    <row r="13" spans="1:5" ht="15">
      <c r="A13" s="222">
        <v>9</v>
      </c>
      <c r="B13" s="222" t="s">
        <v>149</v>
      </c>
      <c r="C13" s="222" t="s">
        <v>150</v>
      </c>
      <c r="D13" s="309" t="s">
        <v>293</v>
      </c>
      <c r="E13" s="308" t="s">
        <v>294</v>
      </c>
    </row>
    <row r="14" spans="1:5" ht="15">
      <c r="A14" s="222">
        <v>10</v>
      </c>
      <c r="B14" s="233" t="s">
        <v>87</v>
      </c>
      <c r="C14" s="233" t="s">
        <v>88</v>
      </c>
      <c r="D14" s="309" t="s">
        <v>295</v>
      </c>
      <c r="E14" s="308" t="s">
        <v>506</v>
      </c>
    </row>
    <row r="15" spans="1:5" ht="15">
      <c r="A15" s="222">
        <v>11</v>
      </c>
      <c r="B15" s="222" t="s">
        <v>60</v>
      </c>
      <c r="C15" s="222" t="s">
        <v>61</v>
      </c>
      <c r="D15" s="309" t="s">
        <v>296</v>
      </c>
      <c r="E15" s="308" t="s">
        <v>297</v>
      </c>
    </row>
    <row r="16" spans="1:5" ht="15">
      <c r="A16" s="222">
        <v>12</v>
      </c>
      <c r="B16" s="233" t="s">
        <v>215</v>
      </c>
      <c r="C16" s="233" t="s">
        <v>216</v>
      </c>
      <c r="D16" s="309" t="s">
        <v>298</v>
      </c>
      <c r="E16" s="308" t="s">
        <v>299</v>
      </c>
    </row>
    <row r="17" spans="1:5" ht="15">
      <c r="A17" s="222">
        <v>13</v>
      </c>
      <c r="B17" s="233" t="s">
        <v>124</v>
      </c>
      <c r="C17" s="233" t="s">
        <v>125</v>
      </c>
      <c r="D17" s="309" t="s">
        <v>300</v>
      </c>
      <c r="E17" s="308" t="s">
        <v>507</v>
      </c>
    </row>
    <row r="18" spans="1:5" ht="15">
      <c r="A18" s="222">
        <v>14</v>
      </c>
      <c r="B18" s="222" t="s">
        <v>255</v>
      </c>
      <c r="C18" s="222" t="s">
        <v>256</v>
      </c>
      <c r="D18" s="309" t="s">
        <v>301</v>
      </c>
      <c r="E18" s="308" t="s">
        <v>302</v>
      </c>
    </row>
    <row r="19" spans="1:5" ht="15">
      <c r="A19" s="222">
        <v>15</v>
      </c>
      <c r="B19" s="222" t="s">
        <v>207</v>
      </c>
      <c r="C19" s="222" t="s">
        <v>208</v>
      </c>
      <c r="D19" s="309" t="s">
        <v>303</v>
      </c>
      <c r="E19" s="308" t="s">
        <v>304</v>
      </c>
    </row>
    <row r="20" spans="1:5" ht="15">
      <c r="A20" s="222">
        <v>16</v>
      </c>
      <c r="B20" s="222" t="s">
        <v>140</v>
      </c>
      <c r="C20" s="222" t="s">
        <v>61</v>
      </c>
      <c r="D20" s="309" t="s">
        <v>305</v>
      </c>
      <c r="E20" s="308" t="s">
        <v>306</v>
      </c>
    </row>
    <row r="21" spans="1:5" ht="15">
      <c r="A21" s="222">
        <v>17</v>
      </c>
      <c r="B21" s="222" t="s">
        <v>62</v>
      </c>
      <c r="C21" s="222" t="s">
        <v>63</v>
      </c>
      <c r="D21" s="309" t="s">
        <v>307</v>
      </c>
      <c r="E21" s="308" t="s">
        <v>308</v>
      </c>
    </row>
    <row r="22" spans="1:5" ht="15">
      <c r="A22" s="222">
        <v>18</v>
      </c>
      <c r="B22" s="233" t="s">
        <v>247</v>
      </c>
      <c r="C22" s="233" t="s">
        <v>73</v>
      </c>
      <c r="D22" s="309" t="s">
        <v>309</v>
      </c>
      <c r="E22" s="308" t="s">
        <v>398</v>
      </c>
    </row>
    <row r="23" spans="1:5" ht="15">
      <c r="A23" s="222">
        <v>19</v>
      </c>
      <c r="B23" s="222" t="s">
        <v>189</v>
      </c>
      <c r="C23" s="222" t="s">
        <v>107</v>
      </c>
      <c r="D23" s="309" t="s">
        <v>310</v>
      </c>
      <c r="E23" s="308" t="s">
        <v>311</v>
      </c>
    </row>
    <row r="24" spans="1:5" ht="15">
      <c r="A24" s="222">
        <v>20</v>
      </c>
      <c r="B24" s="222" t="s">
        <v>64</v>
      </c>
      <c r="C24" s="222" t="s">
        <v>65</v>
      </c>
      <c r="D24" s="309" t="s">
        <v>312</v>
      </c>
      <c r="E24" s="308" t="s">
        <v>313</v>
      </c>
    </row>
    <row r="25" spans="1:5" ht="15">
      <c r="A25" s="222">
        <v>21</v>
      </c>
      <c r="B25" s="222" t="s">
        <v>182</v>
      </c>
      <c r="C25" s="222" t="s">
        <v>183</v>
      </c>
      <c r="D25" s="309" t="s">
        <v>315</v>
      </c>
      <c r="E25" s="308" t="s">
        <v>316</v>
      </c>
    </row>
    <row r="26" spans="1:5" ht="15">
      <c r="A26" s="222">
        <v>22</v>
      </c>
      <c r="B26" s="222" t="s">
        <v>211</v>
      </c>
      <c r="C26" s="222" t="s">
        <v>208</v>
      </c>
      <c r="D26" s="309" t="s">
        <v>317</v>
      </c>
      <c r="E26" s="308" t="s">
        <v>318</v>
      </c>
    </row>
    <row r="27" spans="1:5" ht="15">
      <c r="A27" s="222">
        <v>23</v>
      </c>
      <c r="B27" s="222" t="s">
        <v>257</v>
      </c>
      <c r="C27" s="222" t="s">
        <v>258</v>
      </c>
      <c r="D27" s="309" t="s">
        <v>319</v>
      </c>
      <c r="E27" s="308" t="s">
        <v>320</v>
      </c>
    </row>
    <row r="28" spans="1:5" ht="15">
      <c r="A28" s="222">
        <v>24</v>
      </c>
      <c r="B28" s="233" t="s">
        <v>197</v>
      </c>
      <c r="C28" s="233" t="s">
        <v>107</v>
      </c>
      <c r="D28" s="309" t="s">
        <v>321</v>
      </c>
      <c r="E28" s="308" t="s">
        <v>508</v>
      </c>
    </row>
    <row r="29" spans="1:5" ht="15">
      <c r="A29" s="222">
        <v>25</v>
      </c>
      <c r="B29" s="233" t="s">
        <v>144</v>
      </c>
      <c r="C29" s="233" t="s">
        <v>75</v>
      </c>
      <c r="D29" s="309" t="s">
        <v>322</v>
      </c>
      <c r="E29" s="308" t="s">
        <v>509</v>
      </c>
    </row>
    <row r="30" spans="1:5" ht="15">
      <c r="A30" s="222">
        <v>26</v>
      </c>
      <c r="B30" s="222" t="s">
        <v>190</v>
      </c>
      <c r="C30" s="222" t="s">
        <v>73</v>
      </c>
      <c r="D30" s="309" t="s">
        <v>323</v>
      </c>
      <c r="E30" s="308" t="s">
        <v>324</v>
      </c>
    </row>
    <row r="31" spans="1:5" ht="15">
      <c r="A31" s="222">
        <v>27</v>
      </c>
      <c r="B31" s="222" t="s">
        <v>104</v>
      </c>
      <c r="C31" s="222" t="s">
        <v>105</v>
      </c>
      <c r="D31" s="309" t="s">
        <v>325</v>
      </c>
      <c r="E31" s="308" t="s">
        <v>326</v>
      </c>
    </row>
    <row r="32" spans="1:5" ht="15">
      <c r="A32" s="222">
        <v>28</v>
      </c>
      <c r="B32" s="222" t="s">
        <v>106</v>
      </c>
      <c r="C32" s="222" t="s">
        <v>107</v>
      </c>
      <c r="D32" s="309" t="s">
        <v>327</v>
      </c>
      <c r="E32" s="308" t="s">
        <v>328</v>
      </c>
    </row>
    <row r="33" spans="1:5" ht="15">
      <c r="A33" s="222">
        <v>29</v>
      </c>
      <c r="B33" s="233" t="s">
        <v>156</v>
      </c>
      <c r="C33" s="233" t="s">
        <v>107</v>
      </c>
      <c r="D33" s="309" t="s">
        <v>329</v>
      </c>
      <c r="E33" s="308" t="s">
        <v>510</v>
      </c>
    </row>
    <row r="34" spans="1:5" ht="15">
      <c r="A34" s="222">
        <v>30</v>
      </c>
      <c r="B34" s="222" t="s">
        <v>108</v>
      </c>
      <c r="C34" s="222" t="s">
        <v>109</v>
      </c>
      <c r="D34" s="309" t="s">
        <v>330</v>
      </c>
      <c r="E34" s="308" t="s">
        <v>331</v>
      </c>
    </row>
    <row r="35" spans="1:5" ht="15">
      <c r="A35" s="222">
        <v>31</v>
      </c>
      <c r="B35" s="233" t="s">
        <v>246</v>
      </c>
      <c r="C35" s="233" t="s">
        <v>81</v>
      </c>
      <c r="D35" s="309" t="s">
        <v>332</v>
      </c>
      <c r="E35" s="308" t="s">
        <v>511</v>
      </c>
    </row>
    <row r="36" spans="1:5" ht="15">
      <c r="A36" s="222">
        <v>32</v>
      </c>
      <c r="B36" s="222" t="s">
        <v>167</v>
      </c>
      <c r="C36" s="222" t="s">
        <v>168</v>
      </c>
      <c r="D36" s="309" t="s">
        <v>333</v>
      </c>
      <c r="E36" s="308" t="s">
        <v>334</v>
      </c>
    </row>
    <row r="37" spans="1:5" ht="15">
      <c r="A37" s="222">
        <v>33</v>
      </c>
      <c r="B37" s="222" t="s">
        <v>151</v>
      </c>
      <c r="C37" s="222" t="s">
        <v>152</v>
      </c>
      <c r="D37" s="309" t="s">
        <v>335</v>
      </c>
      <c r="E37" s="308" t="s">
        <v>336</v>
      </c>
    </row>
    <row r="38" spans="1:5" ht="15">
      <c r="A38" s="222">
        <v>34</v>
      </c>
      <c r="B38" s="222" t="s">
        <v>110</v>
      </c>
      <c r="C38" s="222" t="s">
        <v>111</v>
      </c>
      <c r="D38" s="309" t="s">
        <v>337</v>
      </c>
      <c r="E38" s="308" t="s">
        <v>338</v>
      </c>
    </row>
    <row r="39" spans="1:5" ht="15">
      <c r="A39" s="222">
        <v>35</v>
      </c>
      <c r="B39" s="222" t="s">
        <v>166</v>
      </c>
      <c r="C39" s="222" t="s">
        <v>73</v>
      </c>
      <c r="D39" s="309" t="s">
        <v>339</v>
      </c>
      <c r="E39" s="308" t="s">
        <v>340</v>
      </c>
    </row>
    <row r="40" spans="1:5" ht="15">
      <c r="A40" s="222">
        <v>36</v>
      </c>
      <c r="B40" s="222" t="s">
        <v>188</v>
      </c>
      <c r="C40" s="222" t="s">
        <v>86</v>
      </c>
      <c r="D40" s="309" t="s">
        <v>341</v>
      </c>
      <c r="E40" s="308" t="s">
        <v>342</v>
      </c>
    </row>
    <row r="41" spans="1:5" ht="15">
      <c r="A41" s="222">
        <v>37</v>
      </c>
      <c r="B41" s="222" t="s">
        <v>173</v>
      </c>
      <c r="C41" s="222" t="s">
        <v>61</v>
      </c>
      <c r="D41" s="309" t="s">
        <v>343</v>
      </c>
      <c r="E41" s="308" t="s">
        <v>344</v>
      </c>
    </row>
    <row r="42" spans="1:5" ht="15">
      <c r="A42" s="222">
        <v>38</v>
      </c>
      <c r="B42" s="222" t="s">
        <v>235</v>
      </c>
      <c r="C42" s="222" t="s">
        <v>123</v>
      </c>
      <c r="D42" s="309" t="s">
        <v>345</v>
      </c>
      <c r="E42" s="308" t="s">
        <v>346</v>
      </c>
    </row>
    <row r="43" spans="1:5" ht="15">
      <c r="A43" s="222">
        <v>39</v>
      </c>
      <c r="B43" s="222" t="s">
        <v>259</v>
      </c>
      <c r="C43" s="222" t="s">
        <v>260</v>
      </c>
      <c r="D43" s="309" t="s">
        <v>347</v>
      </c>
      <c r="E43" s="308" t="s">
        <v>348</v>
      </c>
    </row>
    <row r="44" spans="1:5" ht="15">
      <c r="A44" s="222">
        <v>40</v>
      </c>
      <c r="B44" s="222" t="s">
        <v>268</v>
      </c>
      <c r="C44" s="222" t="s">
        <v>269</v>
      </c>
      <c r="D44" s="309" t="s">
        <v>349</v>
      </c>
      <c r="E44" s="308" t="s">
        <v>350</v>
      </c>
    </row>
    <row r="45" spans="1:5" ht="15">
      <c r="A45" s="222">
        <v>41</v>
      </c>
      <c r="B45" s="233" t="s">
        <v>128</v>
      </c>
      <c r="C45" s="233" t="s">
        <v>129</v>
      </c>
      <c r="D45" s="309" t="s">
        <v>351</v>
      </c>
      <c r="E45" s="308" t="s">
        <v>512</v>
      </c>
    </row>
    <row r="46" spans="1:5" ht="15">
      <c r="A46" s="222">
        <v>42</v>
      </c>
      <c r="B46" s="222" t="s">
        <v>66</v>
      </c>
      <c r="C46" s="222" t="s">
        <v>67</v>
      </c>
      <c r="D46" s="309" t="s">
        <v>352</v>
      </c>
      <c r="E46" s="308" t="s">
        <v>353</v>
      </c>
    </row>
    <row r="47" spans="1:5" ht="15">
      <c r="A47" s="222">
        <v>43</v>
      </c>
      <c r="B47" s="222" t="s">
        <v>68</v>
      </c>
      <c r="C47" s="222" t="s">
        <v>69</v>
      </c>
      <c r="D47" s="309" t="s">
        <v>354</v>
      </c>
      <c r="E47" s="308" t="s">
        <v>355</v>
      </c>
    </row>
    <row r="48" spans="1:5" ht="15">
      <c r="A48" s="222">
        <v>44</v>
      </c>
      <c r="B48" s="222" t="s">
        <v>70</v>
      </c>
      <c r="C48" s="222" t="s">
        <v>71</v>
      </c>
      <c r="D48" s="309" t="s">
        <v>356</v>
      </c>
      <c r="E48" s="308" t="s">
        <v>357</v>
      </c>
    </row>
    <row r="49" spans="1:5" ht="15">
      <c r="A49" s="222">
        <v>45</v>
      </c>
      <c r="B49" s="222" t="s">
        <v>212</v>
      </c>
      <c r="C49" s="222" t="s">
        <v>213</v>
      </c>
      <c r="D49" s="309" t="s">
        <v>358</v>
      </c>
      <c r="E49" s="308" t="s">
        <v>359</v>
      </c>
    </row>
    <row r="50" spans="1:5" ht="15">
      <c r="A50" s="222">
        <v>46</v>
      </c>
      <c r="B50" s="222" t="s">
        <v>162</v>
      </c>
      <c r="C50" s="222" t="s">
        <v>163</v>
      </c>
      <c r="D50" s="309" t="s">
        <v>360</v>
      </c>
      <c r="E50" s="308" t="s">
        <v>361</v>
      </c>
    </row>
    <row r="51" spans="1:5" ht="15">
      <c r="A51" s="222">
        <v>47</v>
      </c>
      <c r="B51" s="222" t="s">
        <v>72</v>
      </c>
      <c r="C51" s="222" t="s">
        <v>73</v>
      </c>
      <c r="D51" s="309" t="s">
        <v>362</v>
      </c>
      <c r="E51" s="308" t="s">
        <v>363</v>
      </c>
    </row>
    <row r="52" spans="1:5" ht="15">
      <c r="A52" s="222">
        <v>48</v>
      </c>
      <c r="B52" s="222" t="s">
        <v>74</v>
      </c>
      <c r="C52" s="222" t="s">
        <v>75</v>
      </c>
      <c r="D52" s="309" t="s">
        <v>364</v>
      </c>
      <c r="E52" s="308" t="s">
        <v>365</v>
      </c>
    </row>
    <row r="53" spans="1:5" ht="15">
      <c r="A53" s="222">
        <v>49</v>
      </c>
      <c r="B53" s="222" t="s">
        <v>141</v>
      </c>
      <c r="C53" s="222" t="s">
        <v>142</v>
      </c>
      <c r="D53" s="309" t="s">
        <v>366</v>
      </c>
      <c r="E53" s="308" t="s">
        <v>367</v>
      </c>
    </row>
    <row r="54" spans="1:5" ht="15">
      <c r="A54" s="222">
        <v>50</v>
      </c>
      <c r="B54" s="222" t="s">
        <v>227</v>
      </c>
      <c r="C54" s="222" t="s">
        <v>136</v>
      </c>
      <c r="D54" s="309" t="s">
        <v>368</v>
      </c>
      <c r="E54" s="308" t="s">
        <v>369</v>
      </c>
    </row>
    <row r="55" spans="1:5" ht="15">
      <c r="A55" s="222">
        <v>51</v>
      </c>
      <c r="B55" s="222" t="s">
        <v>89</v>
      </c>
      <c r="C55" s="222" t="s">
        <v>90</v>
      </c>
      <c r="D55" s="309" t="s">
        <v>370</v>
      </c>
      <c r="E55" s="308" t="s">
        <v>371</v>
      </c>
    </row>
    <row r="56" spans="1:5" ht="15">
      <c r="A56" s="222">
        <v>52</v>
      </c>
      <c r="B56" s="233" t="s">
        <v>240</v>
      </c>
      <c r="C56" s="233" t="s">
        <v>168</v>
      </c>
      <c r="D56" s="309" t="s">
        <v>372</v>
      </c>
      <c r="E56" s="308" t="s">
        <v>513</v>
      </c>
    </row>
    <row r="57" spans="1:5" ht="15">
      <c r="A57" s="222">
        <v>53</v>
      </c>
      <c r="B57" s="222" t="s">
        <v>261</v>
      </c>
      <c r="C57" s="222" t="s">
        <v>262</v>
      </c>
      <c r="D57" s="309" t="s">
        <v>373</v>
      </c>
      <c r="E57" s="308" t="s">
        <v>374</v>
      </c>
    </row>
    <row r="58" spans="1:5" ht="15">
      <c r="A58" s="222">
        <v>54</v>
      </c>
      <c r="B58" s="233" t="s">
        <v>126</v>
      </c>
      <c r="C58" s="233" t="s">
        <v>73</v>
      </c>
      <c r="D58" s="309" t="s">
        <v>375</v>
      </c>
      <c r="E58" s="308" t="s">
        <v>514</v>
      </c>
    </row>
    <row r="59" spans="1:5" ht="15">
      <c r="A59" s="222">
        <v>55</v>
      </c>
      <c r="B59" s="222" t="s">
        <v>91</v>
      </c>
      <c r="C59" s="222" t="s">
        <v>92</v>
      </c>
      <c r="D59" s="309" t="s">
        <v>376</v>
      </c>
      <c r="E59" s="308" t="s">
        <v>377</v>
      </c>
    </row>
    <row r="60" spans="1:5" ht="15">
      <c r="A60" s="222">
        <v>56</v>
      </c>
      <c r="B60" s="222" t="s">
        <v>206</v>
      </c>
      <c r="C60" s="222" t="s">
        <v>65</v>
      </c>
      <c r="D60" s="309" t="s">
        <v>378</v>
      </c>
      <c r="E60" s="308" t="s">
        <v>379</v>
      </c>
    </row>
    <row r="61" spans="1:5" ht="15">
      <c r="A61" s="222">
        <v>57</v>
      </c>
      <c r="B61" s="222" t="s">
        <v>236</v>
      </c>
      <c r="C61" s="222" t="s">
        <v>208</v>
      </c>
      <c r="D61" s="309" t="s">
        <v>380</v>
      </c>
      <c r="E61" s="308" t="s">
        <v>381</v>
      </c>
    </row>
    <row r="62" spans="1:5" ht="15">
      <c r="A62" s="222">
        <v>58</v>
      </c>
      <c r="B62" s="222" t="s">
        <v>137</v>
      </c>
      <c r="C62" s="222" t="s">
        <v>138</v>
      </c>
      <c r="D62" s="309" t="s">
        <v>382</v>
      </c>
      <c r="E62" s="308" t="s">
        <v>383</v>
      </c>
    </row>
    <row r="63" spans="1:5" ht="15">
      <c r="A63" s="222">
        <v>59</v>
      </c>
      <c r="B63" s="222" t="s">
        <v>135</v>
      </c>
      <c r="C63" s="222" t="s">
        <v>136</v>
      </c>
      <c r="D63" s="309" t="s">
        <v>384</v>
      </c>
      <c r="E63" s="308" t="s">
        <v>385</v>
      </c>
    </row>
    <row r="64" spans="1:5" ht="15">
      <c r="A64" s="222">
        <v>60</v>
      </c>
      <c r="B64" s="222" t="s">
        <v>157</v>
      </c>
      <c r="C64" s="222" t="s">
        <v>158</v>
      </c>
      <c r="D64" s="309" t="s">
        <v>386</v>
      </c>
      <c r="E64" s="308" t="s">
        <v>387</v>
      </c>
    </row>
    <row r="65" spans="1:5" ht="15">
      <c r="A65" s="222">
        <v>61</v>
      </c>
      <c r="B65" s="222" t="s">
        <v>220</v>
      </c>
      <c r="C65" s="222" t="s">
        <v>216</v>
      </c>
      <c r="D65" s="309" t="s">
        <v>388</v>
      </c>
      <c r="E65" s="308" t="s">
        <v>389</v>
      </c>
    </row>
    <row r="66" spans="1:5" ht="15">
      <c r="A66" s="222">
        <v>62</v>
      </c>
      <c r="B66" s="222" t="s">
        <v>178</v>
      </c>
      <c r="C66" s="222" t="s">
        <v>179</v>
      </c>
      <c r="D66" s="309" t="s">
        <v>390</v>
      </c>
      <c r="E66" s="308" t="s">
        <v>391</v>
      </c>
    </row>
    <row r="67" spans="1:5" ht="15">
      <c r="A67" s="222">
        <v>63</v>
      </c>
      <c r="B67" s="233" t="s">
        <v>217</v>
      </c>
      <c r="C67" s="233" t="s">
        <v>119</v>
      </c>
      <c r="D67" s="309" t="s">
        <v>392</v>
      </c>
      <c r="E67" s="308" t="s">
        <v>515</v>
      </c>
    </row>
    <row r="68" spans="1:5" ht="15">
      <c r="A68" s="222">
        <v>64</v>
      </c>
      <c r="B68" s="222" t="s">
        <v>153</v>
      </c>
      <c r="C68" s="222" t="s">
        <v>77</v>
      </c>
      <c r="D68" s="309" t="s">
        <v>393</v>
      </c>
      <c r="E68" s="308" t="s">
        <v>394</v>
      </c>
    </row>
    <row r="69" spans="1:5" ht="15">
      <c r="A69" s="222">
        <v>65</v>
      </c>
      <c r="B69" s="222" t="s">
        <v>184</v>
      </c>
      <c r="C69" s="222" t="s">
        <v>185</v>
      </c>
      <c r="D69" s="309" t="s">
        <v>395</v>
      </c>
      <c r="E69" s="308" t="s">
        <v>396</v>
      </c>
    </row>
    <row r="70" spans="1:5" ht="15">
      <c r="A70" s="222">
        <v>66</v>
      </c>
      <c r="B70" s="233" t="s">
        <v>248</v>
      </c>
      <c r="C70" s="233" t="s">
        <v>249</v>
      </c>
      <c r="D70" s="309" t="s">
        <v>397</v>
      </c>
      <c r="E70" s="308" t="s">
        <v>398</v>
      </c>
    </row>
    <row r="71" spans="1:5" ht="15">
      <c r="A71" s="222">
        <v>67</v>
      </c>
      <c r="B71" s="222" t="s">
        <v>76</v>
      </c>
      <c r="C71" s="222" t="s">
        <v>77</v>
      </c>
      <c r="D71" s="309" t="s">
        <v>399</v>
      </c>
      <c r="E71" s="308" t="s">
        <v>400</v>
      </c>
    </row>
    <row r="72" spans="1:5" ht="15">
      <c r="A72" s="222">
        <v>68</v>
      </c>
      <c r="B72" s="222" t="s">
        <v>78</v>
      </c>
      <c r="C72" s="222" t="s">
        <v>79</v>
      </c>
      <c r="D72" s="309" t="s">
        <v>401</v>
      </c>
      <c r="E72" s="308" t="s">
        <v>402</v>
      </c>
    </row>
    <row r="73" spans="1:5" ht="15">
      <c r="A73" s="222">
        <v>69</v>
      </c>
      <c r="B73" s="233" t="s">
        <v>147</v>
      </c>
      <c r="C73" s="233" t="s">
        <v>148</v>
      </c>
      <c r="D73" s="309" t="s">
        <v>403</v>
      </c>
      <c r="E73" s="308" t="s">
        <v>516</v>
      </c>
    </row>
    <row r="74" spans="1:5" ht="15">
      <c r="A74" s="222">
        <v>70</v>
      </c>
      <c r="B74" s="222" t="s">
        <v>180</v>
      </c>
      <c r="C74" s="222" t="s">
        <v>181</v>
      </c>
      <c r="D74" s="309" t="s">
        <v>404</v>
      </c>
      <c r="E74" s="308" t="s">
        <v>405</v>
      </c>
    </row>
    <row r="75" spans="1:5" ht="15">
      <c r="A75" s="222">
        <v>71</v>
      </c>
      <c r="B75" s="233" t="s">
        <v>199</v>
      </c>
      <c r="C75" s="233" t="s">
        <v>200</v>
      </c>
      <c r="D75" s="309" t="s">
        <v>406</v>
      </c>
      <c r="E75" s="308" t="s">
        <v>407</v>
      </c>
    </row>
    <row r="76" spans="1:5" ht="15">
      <c r="A76" s="222">
        <v>72</v>
      </c>
      <c r="B76" s="222" t="s">
        <v>270</v>
      </c>
      <c r="C76" s="222" t="s">
        <v>271</v>
      </c>
      <c r="D76" s="309" t="s">
        <v>408</v>
      </c>
      <c r="E76" s="308" t="s">
        <v>409</v>
      </c>
    </row>
    <row r="77" spans="1:5" ht="15">
      <c r="A77" s="222">
        <v>73</v>
      </c>
      <c r="B77" s="222" t="s">
        <v>237</v>
      </c>
      <c r="C77" s="222" t="s">
        <v>125</v>
      </c>
      <c r="D77" s="309" t="s">
        <v>410</v>
      </c>
      <c r="E77" s="308" t="s">
        <v>411</v>
      </c>
    </row>
    <row r="78" spans="1:5" ht="15">
      <c r="A78" s="222">
        <v>74</v>
      </c>
      <c r="B78" s="233" t="s">
        <v>145</v>
      </c>
      <c r="C78" s="233" t="s">
        <v>146</v>
      </c>
      <c r="D78" s="309" t="s">
        <v>412</v>
      </c>
      <c r="E78" s="308" t="s">
        <v>517</v>
      </c>
    </row>
    <row r="79" spans="1:5" ht="15">
      <c r="A79" s="222">
        <v>75</v>
      </c>
      <c r="B79" s="222" t="s">
        <v>221</v>
      </c>
      <c r="C79" s="222" t="s">
        <v>222</v>
      </c>
      <c r="D79" s="309" t="s">
        <v>413</v>
      </c>
      <c r="E79" s="308" t="s">
        <v>414</v>
      </c>
    </row>
    <row r="80" spans="1:5" ht="15">
      <c r="A80" s="222">
        <v>76</v>
      </c>
      <c r="B80" s="233" t="s">
        <v>241</v>
      </c>
      <c r="C80" s="233" t="s">
        <v>242</v>
      </c>
      <c r="D80" s="309" t="s">
        <v>415</v>
      </c>
      <c r="E80" s="308" t="s">
        <v>518</v>
      </c>
    </row>
    <row r="81" spans="1:5" ht="15">
      <c r="A81" s="222">
        <v>77</v>
      </c>
      <c r="B81" s="222" t="s">
        <v>143</v>
      </c>
      <c r="C81" s="222" t="s">
        <v>115</v>
      </c>
      <c r="D81" s="309" t="s">
        <v>416</v>
      </c>
      <c r="E81" s="308" t="s">
        <v>417</v>
      </c>
    </row>
    <row r="82" spans="1:5" ht="15">
      <c r="A82" s="222">
        <v>78</v>
      </c>
      <c r="B82" s="222" t="s">
        <v>134</v>
      </c>
      <c r="C82" s="222" t="s">
        <v>75</v>
      </c>
      <c r="D82" s="309" t="s">
        <v>418</v>
      </c>
      <c r="E82" s="308" t="s">
        <v>419</v>
      </c>
    </row>
    <row r="83" spans="1:5" ht="15">
      <c r="A83" s="222">
        <v>79</v>
      </c>
      <c r="B83" s="222" t="s">
        <v>134</v>
      </c>
      <c r="C83" s="222" t="s">
        <v>177</v>
      </c>
      <c r="D83" s="309" t="s">
        <v>420</v>
      </c>
      <c r="E83" s="308" t="s">
        <v>421</v>
      </c>
    </row>
    <row r="84" spans="1:5" ht="15">
      <c r="A84" s="222">
        <v>80</v>
      </c>
      <c r="B84" s="233" t="s">
        <v>218</v>
      </c>
      <c r="C84" s="233" t="s">
        <v>168</v>
      </c>
      <c r="D84" s="309" t="s">
        <v>422</v>
      </c>
      <c r="E84" s="308" t="s">
        <v>519</v>
      </c>
    </row>
    <row r="85" spans="1:5" ht="15">
      <c r="A85" s="222">
        <v>81</v>
      </c>
      <c r="B85" s="222" t="s">
        <v>154</v>
      </c>
      <c r="C85" s="222" t="s">
        <v>155</v>
      </c>
      <c r="D85" s="309" t="s">
        <v>423</v>
      </c>
      <c r="E85" s="308" t="s">
        <v>424</v>
      </c>
    </row>
    <row r="86" spans="1:5" ht="15">
      <c r="A86" s="222">
        <v>82</v>
      </c>
      <c r="B86" s="222" t="s">
        <v>80</v>
      </c>
      <c r="C86" s="222" t="s">
        <v>81</v>
      </c>
      <c r="D86" s="309" t="s">
        <v>425</v>
      </c>
      <c r="E86" s="308" t="s">
        <v>426</v>
      </c>
    </row>
    <row r="87" spans="1:5" ht="15">
      <c r="A87" s="222">
        <v>83</v>
      </c>
      <c r="B87" s="222" t="s">
        <v>223</v>
      </c>
      <c r="C87" s="222" t="s">
        <v>224</v>
      </c>
      <c r="D87" s="309" t="s">
        <v>427</v>
      </c>
      <c r="E87" s="308" t="s">
        <v>428</v>
      </c>
    </row>
    <row r="88" spans="1:5" ht="15">
      <c r="A88" s="222">
        <v>84</v>
      </c>
      <c r="B88" s="222" t="s">
        <v>132</v>
      </c>
      <c r="C88" s="222" t="s">
        <v>133</v>
      </c>
      <c r="D88" s="309" t="s">
        <v>429</v>
      </c>
      <c r="E88" s="308" t="s">
        <v>430</v>
      </c>
    </row>
    <row r="89" spans="1:5" ht="15">
      <c r="A89" s="222">
        <v>85</v>
      </c>
      <c r="B89" s="222" t="s">
        <v>132</v>
      </c>
      <c r="C89" s="222" t="s">
        <v>75</v>
      </c>
      <c r="D89" s="309" t="s">
        <v>431</v>
      </c>
      <c r="E89" s="308" t="s">
        <v>432</v>
      </c>
    </row>
    <row r="90" spans="1:5" ht="15">
      <c r="A90" s="222">
        <v>86</v>
      </c>
      <c r="B90" s="222" t="s">
        <v>209</v>
      </c>
      <c r="C90" s="222" t="s">
        <v>67</v>
      </c>
      <c r="D90" s="309" t="s">
        <v>433</v>
      </c>
      <c r="E90" s="308" t="s">
        <v>434</v>
      </c>
    </row>
    <row r="91" spans="1:5" ht="15">
      <c r="A91" s="222">
        <v>87</v>
      </c>
      <c r="B91" s="222" t="s">
        <v>225</v>
      </c>
      <c r="C91" s="222" t="s">
        <v>226</v>
      </c>
      <c r="D91" s="309" t="s">
        <v>435</v>
      </c>
      <c r="E91" s="308" t="s">
        <v>436</v>
      </c>
    </row>
    <row r="92" spans="1:5" ht="15">
      <c r="A92" s="222">
        <v>88</v>
      </c>
      <c r="B92" s="222" t="s">
        <v>93</v>
      </c>
      <c r="C92" s="222" t="s">
        <v>67</v>
      </c>
      <c r="D92" s="309" t="s">
        <v>437</v>
      </c>
      <c r="E92" s="308" t="s">
        <v>438</v>
      </c>
    </row>
    <row r="93" spans="1:5" ht="15">
      <c r="A93" s="222">
        <v>89</v>
      </c>
      <c r="B93" s="222" t="s">
        <v>165</v>
      </c>
      <c r="C93" s="222" t="s">
        <v>160</v>
      </c>
      <c r="D93" s="309" t="s">
        <v>439</v>
      </c>
      <c r="E93" s="308" t="s">
        <v>440</v>
      </c>
    </row>
    <row r="94" spans="1:5" ht="15">
      <c r="A94" s="222">
        <v>90</v>
      </c>
      <c r="B94" s="222" t="s">
        <v>82</v>
      </c>
      <c r="C94" s="222" t="s">
        <v>75</v>
      </c>
      <c r="D94" s="309" t="s">
        <v>441</v>
      </c>
      <c r="E94" s="308" t="s">
        <v>442</v>
      </c>
    </row>
    <row r="95" spans="1:5" ht="15">
      <c r="A95" s="222">
        <v>91</v>
      </c>
      <c r="B95" s="233" t="s">
        <v>250</v>
      </c>
      <c r="C95" s="233" t="s">
        <v>187</v>
      </c>
      <c r="D95" s="309" t="s">
        <v>443</v>
      </c>
      <c r="E95" s="308" t="s">
        <v>520</v>
      </c>
    </row>
    <row r="96" spans="1:5" ht="15">
      <c r="A96" s="222">
        <v>92</v>
      </c>
      <c r="B96" s="233" t="s">
        <v>130</v>
      </c>
      <c r="C96" s="233" t="s">
        <v>75</v>
      </c>
      <c r="D96" s="309" t="s">
        <v>444</v>
      </c>
      <c r="E96" s="308" t="s">
        <v>445</v>
      </c>
    </row>
    <row r="97" spans="1:5" ht="15">
      <c r="A97" s="222">
        <v>93</v>
      </c>
      <c r="B97" s="222" t="s">
        <v>204</v>
      </c>
      <c r="C97" s="222" t="s">
        <v>160</v>
      </c>
      <c r="D97" s="309" t="s">
        <v>446</v>
      </c>
      <c r="E97" s="308" t="s">
        <v>447</v>
      </c>
    </row>
    <row r="98" spans="1:5" ht="15">
      <c r="A98" s="222">
        <v>94</v>
      </c>
      <c r="B98" s="222" t="s">
        <v>210</v>
      </c>
      <c r="C98" s="222" t="s">
        <v>86</v>
      </c>
      <c r="D98" s="309" t="s">
        <v>448</v>
      </c>
      <c r="E98" s="308" t="s">
        <v>449</v>
      </c>
    </row>
    <row r="99" spans="1:5" ht="15">
      <c r="A99" s="222">
        <v>95</v>
      </c>
      <c r="B99" s="233" t="s">
        <v>198</v>
      </c>
      <c r="C99" s="233" t="s">
        <v>172</v>
      </c>
      <c r="D99" s="309" t="s">
        <v>450</v>
      </c>
      <c r="E99" s="308" t="s">
        <v>521</v>
      </c>
    </row>
    <row r="100" spans="1:5" ht="15">
      <c r="A100" s="222">
        <v>96</v>
      </c>
      <c r="B100" s="222" t="s">
        <v>112</v>
      </c>
      <c r="C100" s="222" t="s">
        <v>113</v>
      </c>
      <c r="D100" s="309" t="s">
        <v>451</v>
      </c>
      <c r="E100" s="308" t="s">
        <v>452</v>
      </c>
    </row>
    <row r="101" spans="1:5" ht="15">
      <c r="A101" s="222">
        <v>97</v>
      </c>
      <c r="B101" s="233" t="s">
        <v>239</v>
      </c>
      <c r="C101" s="233" t="s">
        <v>125</v>
      </c>
      <c r="D101" s="309" t="s">
        <v>453</v>
      </c>
      <c r="E101" s="308" t="s">
        <v>522</v>
      </c>
    </row>
    <row r="102" spans="1:5" ht="15">
      <c r="A102" s="222">
        <v>98</v>
      </c>
      <c r="B102" s="222" t="s">
        <v>159</v>
      </c>
      <c r="C102" s="222" t="s">
        <v>160</v>
      </c>
      <c r="D102" s="309" t="s">
        <v>454</v>
      </c>
      <c r="E102" s="308" t="s">
        <v>455</v>
      </c>
    </row>
    <row r="103" spans="1:5" ht="15">
      <c r="A103" s="222">
        <v>99</v>
      </c>
      <c r="B103" s="222" t="s">
        <v>83</v>
      </c>
      <c r="C103" s="222" t="s">
        <v>84</v>
      </c>
      <c r="D103" s="309" t="s">
        <v>456</v>
      </c>
      <c r="E103" s="308" t="s">
        <v>457</v>
      </c>
    </row>
    <row r="104" spans="1:5" ht="15">
      <c r="A104" s="222">
        <v>100</v>
      </c>
      <c r="B104" s="222" t="s">
        <v>263</v>
      </c>
      <c r="C104" s="222" t="s">
        <v>264</v>
      </c>
      <c r="D104" s="309" t="s">
        <v>458</v>
      </c>
      <c r="E104" s="308" t="s">
        <v>459</v>
      </c>
    </row>
    <row r="105" spans="1:5" ht="15">
      <c r="A105" s="222">
        <v>101</v>
      </c>
      <c r="B105" s="233" t="s">
        <v>196</v>
      </c>
      <c r="C105" s="233" t="s">
        <v>107</v>
      </c>
      <c r="D105" s="309" t="s">
        <v>460</v>
      </c>
      <c r="E105" s="308" t="s">
        <v>523</v>
      </c>
    </row>
    <row r="106" spans="1:5" ht="15">
      <c r="A106" s="222">
        <v>102</v>
      </c>
      <c r="B106" s="222" t="s">
        <v>161</v>
      </c>
      <c r="C106" s="222" t="s">
        <v>107</v>
      </c>
      <c r="D106" s="309" t="s">
        <v>461</v>
      </c>
      <c r="E106" s="308" t="s">
        <v>462</v>
      </c>
    </row>
    <row r="107" spans="1:5" ht="15">
      <c r="A107" s="222">
        <v>103</v>
      </c>
      <c r="B107" s="233" t="s">
        <v>127</v>
      </c>
      <c r="C107" s="233" t="s">
        <v>79</v>
      </c>
      <c r="D107" s="309" t="s">
        <v>463</v>
      </c>
      <c r="E107" s="308" t="s">
        <v>524</v>
      </c>
    </row>
    <row r="108" spans="1:5" ht="15">
      <c r="A108" s="222">
        <v>104</v>
      </c>
      <c r="B108" s="222" t="s">
        <v>176</v>
      </c>
      <c r="C108" s="222" t="s">
        <v>177</v>
      </c>
      <c r="D108" s="309" t="s">
        <v>464</v>
      </c>
      <c r="E108" s="308" t="s">
        <v>465</v>
      </c>
    </row>
    <row r="109" spans="1:5" ht="15">
      <c r="A109" s="222">
        <v>105</v>
      </c>
      <c r="B109" s="233" t="s">
        <v>314</v>
      </c>
      <c r="C109" s="233" t="s">
        <v>175</v>
      </c>
      <c r="D109" s="309" t="s">
        <v>466</v>
      </c>
      <c r="E109" s="308" t="s">
        <v>525</v>
      </c>
    </row>
    <row r="110" spans="1:5" ht="15">
      <c r="A110" s="222">
        <v>106</v>
      </c>
      <c r="B110" s="222" t="s">
        <v>192</v>
      </c>
      <c r="C110" s="222" t="s">
        <v>193</v>
      </c>
      <c r="D110" s="309" t="s">
        <v>467</v>
      </c>
      <c r="E110" s="308" t="s">
        <v>468</v>
      </c>
    </row>
    <row r="111" spans="1:5" ht="15">
      <c r="A111" s="222">
        <v>107</v>
      </c>
      <c r="B111" s="222" t="s">
        <v>114</v>
      </c>
      <c r="C111" s="222" t="s">
        <v>115</v>
      </c>
      <c r="D111" s="309" t="s">
        <v>469</v>
      </c>
      <c r="E111" s="308" t="s">
        <v>470</v>
      </c>
    </row>
    <row r="112" spans="1:5" ht="15">
      <c r="A112" s="222">
        <v>108</v>
      </c>
      <c r="B112" s="222" t="s">
        <v>194</v>
      </c>
      <c r="C112" s="222" t="s">
        <v>265</v>
      </c>
      <c r="D112" s="309" t="s">
        <v>471</v>
      </c>
      <c r="E112" s="308" t="s">
        <v>472</v>
      </c>
    </row>
    <row r="113" spans="1:5" ht="15">
      <c r="A113" s="222">
        <v>109</v>
      </c>
      <c r="B113" s="233" t="s">
        <v>194</v>
      </c>
      <c r="C113" s="233" t="s">
        <v>195</v>
      </c>
      <c r="D113" s="309" t="s">
        <v>473</v>
      </c>
      <c r="E113" s="308" t="s">
        <v>526</v>
      </c>
    </row>
    <row r="114" spans="1:5" ht="15">
      <c r="A114" s="222">
        <v>110</v>
      </c>
      <c r="B114" s="222" t="s">
        <v>116</v>
      </c>
      <c r="C114" s="222" t="s">
        <v>117</v>
      </c>
      <c r="D114" s="309" t="s">
        <v>474</v>
      </c>
      <c r="E114" s="308" t="s">
        <v>475</v>
      </c>
    </row>
    <row r="115" spans="1:5" ht="15">
      <c r="A115" s="222">
        <v>111</v>
      </c>
      <c r="B115" s="222" t="s">
        <v>214</v>
      </c>
      <c r="C115" s="222" t="s">
        <v>179</v>
      </c>
      <c r="D115" s="309" t="s">
        <v>476</v>
      </c>
      <c r="E115" s="308" t="s">
        <v>477</v>
      </c>
    </row>
    <row r="116" spans="1:5" ht="15">
      <c r="A116" s="222">
        <v>112</v>
      </c>
      <c r="B116" s="233" t="s">
        <v>214</v>
      </c>
      <c r="C116" s="233" t="s">
        <v>219</v>
      </c>
      <c r="D116" s="309" t="s">
        <v>478</v>
      </c>
      <c r="E116" s="308" t="s">
        <v>527</v>
      </c>
    </row>
    <row r="117" spans="1:5" ht="15">
      <c r="A117" s="222">
        <v>113</v>
      </c>
      <c r="B117" s="222" t="s">
        <v>118</v>
      </c>
      <c r="C117" s="222" t="s">
        <v>119</v>
      </c>
      <c r="D117" s="309" t="s">
        <v>479</v>
      </c>
      <c r="E117" s="308" t="s">
        <v>480</v>
      </c>
    </row>
    <row r="118" spans="1:5" ht="15">
      <c r="A118" s="222">
        <v>114</v>
      </c>
      <c r="B118" s="222" t="s">
        <v>205</v>
      </c>
      <c r="C118" s="222" t="s">
        <v>125</v>
      </c>
      <c r="D118" s="309" t="s">
        <v>481</v>
      </c>
      <c r="E118" s="308" t="s">
        <v>482</v>
      </c>
    </row>
    <row r="119" spans="1:5" ht="15">
      <c r="A119" s="222">
        <v>115</v>
      </c>
      <c r="B119" s="222" t="s">
        <v>238</v>
      </c>
      <c r="C119" s="222" t="s">
        <v>121</v>
      </c>
      <c r="D119" s="309" t="s">
        <v>483</v>
      </c>
      <c r="E119" s="308" t="s">
        <v>484</v>
      </c>
    </row>
    <row r="120" spans="1:5" ht="15">
      <c r="A120" s="222">
        <v>116</v>
      </c>
      <c r="B120" s="222" t="s">
        <v>120</v>
      </c>
      <c r="C120" s="222" t="s">
        <v>121</v>
      </c>
      <c r="D120" s="309" t="s">
        <v>485</v>
      </c>
      <c r="E120" s="308" t="s">
        <v>486</v>
      </c>
    </row>
    <row r="121" spans="1:5" ht="15">
      <c r="A121" s="222">
        <v>117</v>
      </c>
      <c r="B121" s="222" t="s">
        <v>191</v>
      </c>
      <c r="C121" s="222" t="s">
        <v>187</v>
      </c>
      <c r="D121" s="309" t="s">
        <v>487</v>
      </c>
      <c r="E121" s="308" t="s">
        <v>488</v>
      </c>
    </row>
    <row r="122" spans="1:5" ht="15">
      <c r="A122" s="222">
        <v>118</v>
      </c>
      <c r="B122" s="222" t="s">
        <v>122</v>
      </c>
      <c r="C122" s="222" t="s">
        <v>123</v>
      </c>
      <c r="D122" s="309" t="s">
        <v>489</v>
      </c>
      <c r="E122" s="308" t="s">
        <v>490</v>
      </c>
    </row>
    <row r="123" spans="1:5" ht="15">
      <c r="A123" s="222">
        <v>119</v>
      </c>
      <c r="B123" s="233" t="s">
        <v>131</v>
      </c>
      <c r="C123" s="233" t="s">
        <v>125</v>
      </c>
      <c r="D123" s="309" t="s">
        <v>491</v>
      </c>
      <c r="E123" s="308" t="s">
        <v>528</v>
      </c>
    </row>
    <row r="124" spans="1:5" ht="15">
      <c r="A124" s="222">
        <v>120</v>
      </c>
      <c r="B124" s="222" t="s">
        <v>266</v>
      </c>
      <c r="C124" s="222" t="s">
        <v>267</v>
      </c>
      <c r="D124" s="309" t="s">
        <v>492</v>
      </c>
      <c r="E124" s="308" t="s">
        <v>493</v>
      </c>
    </row>
    <row r="125" spans="1:5" ht="15">
      <c r="A125" s="222">
        <v>121</v>
      </c>
      <c r="B125" s="233" t="s">
        <v>164</v>
      </c>
      <c r="C125" s="233" t="s">
        <v>77</v>
      </c>
      <c r="D125" s="309" t="s">
        <v>494</v>
      </c>
      <c r="E125" s="308" t="s">
        <v>495</v>
      </c>
    </row>
    <row r="126" spans="1:5" ht="15">
      <c r="A126" s="222">
        <v>122</v>
      </c>
      <c r="B126" s="233" t="s">
        <v>228</v>
      </c>
      <c r="C126" s="233" t="s">
        <v>168</v>
      </c>
      <c r="D126" s="309" t="s">
        <v>496</v>
      </c>
      <c r="E126" s="308" t="s">
        <v>529</v>
      </c>
    </row>
    <row r="127" spans="1:5" ht="15">
      <c r="A127" s="222">
        <v>123</v>
      </c>
      <c r="B127" s="222" t="s">
        <v>85</v>
      </c>
      <c r="C127" s="222" t="s">
        <v>86</v>
      </c>
      <c r="D127" s="309" t="s">
        <v>497</v>
      </c>
      <c r="E127" s="308" t="s">
        <v>498</v>
      </c>
    </row>
    <row r="128" spans="1:5" ht="15">
      <c r="A128" s="222">
        <v>124</v>
      </c>
      <c r="B128" s="233" t="s">
        <v>169</v>
      </c>
      <c r="C128" s="233" t="s">
        <v>170</v>
      </c>
      <c r="D128" s="309" t="s">
        <v>499</v>
      </c>
      <c r="E128" s="308" t="s">
        <v>530</v>
      </c>
    </row>
    <row r="129" spans="1:5" ht="15">
      <c r="A129" s="222">
        <v>125</v>
      </c>
      <c r="B129" s="222" t="s">
        <v>186</v>
      </c>
      <c r="C129" s="222" t="s">
        <v>187</v>
      </c>
      <c r="D129" s="309" t="s">
        <v>500</v>
      </c>
      <c r="E129" s="308" t="s">
        <v>501</v>
      </c>
    </row>
    <row r="130" spans="2:5" ht="15">
      <c r="B130" s="303"/>
      <c r="C130" s="303"/>
      <c r="D130" s="304"/>
      <c r="E130" s="303"/>
    </row>
    <row r="131" spans="2:5" ht="15">
      <c r="B131" s="303"/>
      <c r="C131" s="303"/>
      <c r="D131" s="305"/>
      <c r="E131" s="303"/>
    </row>
    <row r="132" spans="2:5" ht="15">
      <c r="B132" s="306"/>
      <c r="C132" s="306"/>
      <c r="D132" s="304"/>
      <c r="E132" s="303"/>
    </row>
    <row r="133" spans="2:5" ht="15">
      <c r="B133" s="303"/>
      <c r="C133" s="303"/>
      <c r="D133" s="304"/>
      <c r="E133" s="303"/>
    </row>
    <row r="134" spans="2:5" ht="15">
      <c r="B134" s="303"/>
      <c r="C134" s="303"/>
      <c r="D134" s="304"/>
      <c r="E134" s="303"/>
    </row>
    <row r="135" spans="2:5" ht="15">
      <c r="B135" s="303"/>
      <c r="C135" s="303"/>
      <c r="D135" s="307"/>
      <c r="E135" s="303"/>
    </row>
    <row r="136" spans="2:5" ht="15">
      <c r="B136" s="303"/>
      <c r="C136" s="303"/>
      <c r="D136" s="304"/>
      <c r="E136" s="303"/>
    </row>
  </sheetData>
  <sheetProtection/>
  <hyperlinks>
    <hyperlink ref="D55" r:id="rId1" display="tone.komar@gmail.com"/>
    <hyperlink ref="D21" r:id="rId2" display="petar_bulatovic@yahoo.com"/>
    <hyperlink ref="D92" r:id="rId3" display="pleterski@hotmail.com"/>
    <hyperlink ref="D94" r:id="rId4" display="miha.pohi@gmail.com"/>
    <hyperlink ref="D103" r:id="rId5" display="samo.skvarca@amis.net"/>
    <hyperlink ref="D127" r:id="rId6" display="ziga.zvonar@gmail.com"/>
    <hyperlink ref="D88" r:id="rId7" display="mailto:sandi.petkovsek6@gmail.com"/>
    <hyperlink ref="D72" r:id="rId8" display="mailto:jani.makovec@gmail.com"/>
    <hyperlink ref="D51" r:id="rId9" display="mitdoo@yahoo.com"/>
    <hyperlink ref="D82" r:id="rId10" display="miha.ogric@hotmail.com"/>
    <hyperlink ref="D38" r:id="rId11" display="grega.gruber@gmail.com"/>
    <hyperlink ref="D63" r:id="rId12" display="robert.kukovica@gmail.com"/>
    <hyperlink ref="D117" r:id="rId13" display="marko.verbic@gmail.com"/>
    <hyperlink ref="D11" r:id="rId14" display="carefilip@gmail.com"/>
    <hyperlink ref="D32" r:id="rId15" display="mailto:matjaz.frece@bioteh.si"/>
    <hyperlink ref="D46" r:id="rId16" display="mailto:blaz.janhar@gmail.com"/>
    <hyperlink ref="D62" r:id="rId17" display="krbeno@yahoo.com"/>
    <hyperlink ref="D31" r:id="rId18" display="sergiofoti@hotmail.com"/>
    <hyperlink ref="D66" r:id="rId19" display="zoran.lazukic@profil-group.com"/>
    <hyperlink ref="D50" r:id="rId20" display="andraz.juznic@t-2.si"/>
    <hyperlink ref="D102" r:id="rId21" display="iztok.sivec@gmail.com"/>
    <hyperlink ref="D20" r:id="rId22" display="tbukovec3@gmail.com"/>
    <hyperlink ref="D53" r:id="rId23" display="borisklemensek@gmail.com"/>
    <hyperlink ref="D81" r:id="rId24" display="simon.ocepek@gmail.com"/>
    <hyperlink ref="D68" r:id="rId25" display="mailto:vitel@siol.net"/>
    <hyperlink ref="D9" r:id="rId26" display="dejanbalazic@yahoo.com"/>
    <hyperlink ref="D25" r:id="rId27" display="matevz.cimerman@gmail.com"/>
    <hyperlink ref="D37" r:id="rId28" display="benjamin_grobelnik@yahoo.com"/>
    <hyperlink ref="D41" r:id="rId29" display="tomaz.hudomalj@gmail.com"/>
    <hyperlink ref="D64" r:id="rId30" display="jan.lap007@gmail.com"/>
    <hyperlink ref="D106" r:id="rId31" display="matjaz.susec@gmail.com"/>
    <hyperlink ref="D110" r:id="rId32" display="mailto:alen.savija@siol.com"/>
    <hyperlink ref="D13" r:id="rId33" display="mailto:services@ipartner.si"/>
    <hyperlink ref="D60" r:id="rId34" display="krivecmiran@gmail.com"/>
    <hyperlink ref="D79" r:id="rId35" display="jaka.mur@gmail.com"/>
    <hyperlink ref="D89" r:id="rId36" display="miha.petkovsek@gmail.com"/>
    <hyperlink ref="D91" r:id="rId37" display="joze.piskur@gmail.com"/>
    <hyperlink ref="D129" r:id="rId38" display="pici2012@gmail.com"/>
    <hyperlink ref="D30" r:id="rId39" display="klemen.filipic@gmail.com"/>
    <hyperlink ref="D83" r:id="rId40" display="dusan_ogric@t-2.net"/>
    <hyperlink ref="D119" r:id="rId41" display="vodopivecl@gmail.com"/>
    <hyperlink ref="D42" r:id="rId42" display="mailto:igor.hudovernik@gmail.com"/>
    <hyperlink ref="D49" r:id="rId43" display="mailto:jani_javornik@yahoo.com"/>
    <hyperlink ref="D74" r:id="rId44" display="srecko.meolic@gmail.com"/>
    <hyperlink ref="D112" r:id="rId45" display="mailto:branka.sketa0@gmail.com"/>
    <hyperlink ref="D57" r:id="rId46" display="mailto:korelcd@t-2.si"/>
    <hyperlink ref="D18" r:id="rId47" display="mailto:karmen.tu@gmail.com"/>
    <hyperlink ref="D124" r:id="rId48" display="mailto:mateja.weber@troika.si"/>
    <hyperlink ref="D19" r:id="rId49" display="grega@judobezigrad.com"/>
    <hyperlink ref="D65" r:id="rId50" display="urban.lavrencic@gmail.com"/>
    <hyperlink ref="D114" r:id="rId51" display="jure.trcek@me.com"/>
    <hyperlink ref="D7" r:id="rId52" display="janez.antolinc@gmail.com"/>
    <hyperlink ref="D10" r:id="rId53" display="andrej.bas@gmail.com"/>
    <hyperlink ref="D24" r:id="rId54" display="mcedilnik@yahoo.com"/>
    <hyperlink ref="D26" r:id="rId55" display="gregor.curk@gmail.com"/>
    <hyperlink ref="D34" r:id="rId56" display="jozgol@gmail.com"/>
    <hyperlink ref="D36" r:id="rId57" display="gostisce.pricebelici@gmail.com"/>
    <hyperlink ref="D40" r:id="rId58" display="ziga.hladnik@gmail.com"/>
    <hyperlink ref="D44" r:id="rId59" display="tatjana.jagarinec@icloud.com"/>
    <hyperlink ref="D48" r:id="rId60" display="primoz.javh@kern90.si"/>
    <hyperlink ref="D52" r:id="rId61" display="mihakalin169@gmail.com"/>
    <hyperlink ref="D54" r:id="rId62" display="robertkolmanic@gmail.com"/>
    <hyperlink ref="D61" r:id="rId63" display="gregor.kroupa@gmail.com"/>
    <hyperlink ref="D69" r:id="rId64" display="mailto:aldin_lj@hotmail.com"/>
    <hyperlink ref="D77" r:id="rId65" display="umiksa@gmail.com"/>
    <hyperlink ref="D85" r:id="rId66" display="neledoc@gmail.com"/>
    <hyperlink ref="D86" r:id="rId67" display="peco46@gmail.com"/>
    <hyperlink ref="D93" r:id="rId68" display="iztok.podbreznik@guest.arnes.si"/>
    <hyperlink ref="D97" r:id="rId69" display="iztokrodic@gmail.com"/>
    <hyperlink ref="D98" r:id="rId70" display="roziziga@gmail.com"/>
    <hyperlink ref="D100" r:id="rId71" display="izidor.sirse@fenikssped.si"/>
    <hyperlink ref="D118" r:id="rId72" display="mailto:u.vidovic@gmail.com"/>
    <hyperlink ref="D121" r:id="rId73" display="andrej.vrbec70@gmail.com"/>
    <hyperlink ref="D120" r:id="rId74" display="luka.vostinic@gmail.com"/>
    <hyperlink ref="D101" r:id="rId75" display="urossitar@gmail.com"/>
    <hyperlink ref="D16" r:id="rId76" display="urban.biscak@gmail.com"/>
    <hyperlink ref="D35" r:id="rId77" display="denis.grabljevec@siol.net"/>
    <hyperlink ref="D128" r:id="rId78" display="kostja.zidan@gmail.com"/>
    <hyperlink ref="D22" r:id="rId79" display="burlak.klemen@icloud.com"/>
    <hyperlink ref="D6" r:id="rId80" display="tadej.albreht@gmail.com"/>
    <hyperlink ref="D17" r:id="rId81" display="uros.bregar@dvt.si"/>
    <hyperlink ref="D58" r:id="rId82" display="sugoi666@gmail.com"/>
    <hyperlink ref="D126" r:id="rId83" display="mitjazakelsek@gmail.com"/>
    <hyperlink ref="D29" r:id="rId84" display="azzurro1934@gmail.com"/>
    <hyperlink ref="D14" r:id="rId85" display="geziwise@yahoo.com"/>
    <hyperlink ref="D105" r:id="rId86" display="stopar.matjaz@gmail.com"/>
    <hyperlink ref="D80" r:id="rId87" display="stojan.nikolic@icloud.com"/>
    <hyperlink ref="D33" r:id="rId88" display="matjaz.gojak@siol.net"/>
    <hyperlink ref="D12" r:id="rId89" display="vremenko.bator@gmail.com"/>
    <hyperlink ref="D8" r:id="rId90" display="ivan.arnic@amis.net"/>
    <hyperlink ref="D67" r:id="rId91" display="marko.leben@gmail.com"/>
    <hyperlink ref="D56" r:id="rId92" display="mitja.koncar@gmail.com"/>
    <hyperlink ref="D28" r:id="rId93" display="mferjan@gmail.com"/>
    <hyperlink ref="D107" r:id="rId94" display="bodi89@yahoo.com"/>
    <hyperlink ref="D95" r:id="rId95" display="aprivsek@siol.net"/>
    <hyperlink ref="D109" r:id="rId96" display="jurij.sav@gmail.com"/>
    <hyperlink ref="D116" r:id="rId97" display="exhiber@yahoo.com"/>
    <hyperlink ref="D99" r:id="rId98" display="rotdejan88@gmail.com"/>
    <hyperlink ref="D84" r:id="rId99" display="ossojnik.mitja@gmail.com"/>
    <hyperlink ref="D78" r:id="rId100" display="rene.mlekuz@gmail.com"/>
    <hyperlink ref="D73" r:id="rId101" display="semiko.marucelj@gmail.com"/>
    <hyperlink ref="D45" r:id="rId102" display="1btjanezic@gmail.com"/>
    <hyperlink ref="D96" r:id="rId103" display="miha.recelj@gmail.com"/>
    <hyperlink ref="D5" r:id="rId104" display="tedej.agrez@gmail.com"/>
    <hyperlink ref="D75" r:id="rId105" display="goran.mikaca@yahoo.com"/>
    <hyperlink ref="D125" r:id="rId106" display="mailto:aleszajc.az@gmail.com"/>
  </hyperlinks>
  <printOptions/>
  <pageMargins left="0.7" right="0.7" top="0.75" bottom="0.75" header="0.3" footer="0.3"/>
  <pageSetup horizontalDpi="1200" verticalDpi="1200" orientation="portrait" paperSize="9" r:id="rId10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M22" sqref="M22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18</v>
      </c>
      <c r="D3" s="313" t="str">
        <f>IF(B6="","",B6)</f>
        <v>Kukovica</v>
      </c>
      <c r="E3" s="315" t="str">
        <f>IF(B7="","",B7)</f>
        <v>Frece</v>
      </c>
      <c r="F3" s="315" t="str">
        <f>IF(B8="","",B8)</f>
        <v>Verbič</v>
      </c>
      <c r="G3" s="315" t="str">
        <f>IF(B9="","",B9)</f>
        <v>Vučko </v>
      </c>
      <c r="H3" s="315" t="str">
        <f>IF(B10="","",B10)</f>
        <v>Bregar</v>
      </c>
      <c r="I3" s="315" t="str">
        <f>IF(B11="","",B11)</f>
        <v>Recelj</v>
      </c>
      <c r="J3" s="315" t="str">
        <f>IF(B12="","",B12)</f>
        <v>Svoljšak</v>
      </c>
      <c r="K3" s="315" t="str">
        <f>IF(B13="","",B13)</f>
        <v>Šinko</v>
      </c>
      <c r="L3" s="315" t="str">
        <f>IF(B14="","",B14)</f>
        <v>Golob</v>
      </c>
      <c r="M3" s="315" t="str">
        <f>IF(B15="","",B15)</f>
        <v>Foti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135</v>
      </c>
      <c r="C6" s="221" t="s">
        <v>136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106</v>
      </c>
      <c r="C7" s="228" t="s">
        <v>107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118</v>
      </c>
      <c r="C8" s="223" t="s">
        <v>119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122</v>
      </c>
      <c r="C9" s="228" t="s">
        <v>123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124</v>
      </c>
      <c r="C10" s="223" t="s">
        <v>125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130</v>
      </c>
      <c r="C11" s="228" t="s">
        <v>75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127</v>
      </c>
      <c r="C12" s="223" t="s">
        <v>79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114</v>
      </c>
      <c r="C13" s="228" t="s">
        <v>115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108</v>
      </c>
      <c r="C14" s="223" t="s">
        <v>109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104</v>
      </c>
      <c r="C15" s="230" t="s">
        <v>105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22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135</v>
      </c>
      <c r="C20" s="247" t="s">
        <v>136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106</v>
      </c>
      <c r="C21" s="222" t="s">
        <v>107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118</v>
      </c>
      <c r="C22" s="222" t="s">
        <v>119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122</v>
      </c>
      <c r="C23" s="222" t="s">
        <v>123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124</v>
      </c>
      <c r="C24" s="222" t="s">
        <v>125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130</v>
      </c>
      <c r="C25" s="222" t="s">
        <v>75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127</v>
      </c>
      <c r="C26" s="222" t="s">
        <v>79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114</v>
      </c>
      <c r="C27" s="222" t="s">
        <v>115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108</v>
      </c>
      <c r="C28" s="222" t="s">
        <v>109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104</v>
      </c>
      <c r="C29" s="250" t="s">
        <v>105</v>
      </c>
      <c r="D29" s="232">
        <v>0</v>
      </c>
      <c r="E29" s="191">
        <v>0</v>
      </c>
      <c r="F29" s="94" t="s">
        <v>9</v>
      </c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B5" sqref="B5:C14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23</v>
      </c>
    </row>
    <row r="5" spans="1:14" ht="15">
      <c r="A5" s="259">
        <v>1</v>
      </c>
      <c r="B5" s="222" t="s">
        <v>110</v>
      </c>
      <c r="C5" s="222" t="s">
        <v>111</v>
      </c>
      <c r="D5" s="126"/>
      <c r="G5" s="165"/>
      <c r="H5" s="165"/>
      <c r="J5" s="165"/>
      <c r="K5" s="165"/>
      <c r="L5" s="32"/>
      <c r="M5" s="165"/>
      <c r="N5" s="165"/>
    </row>
    <row r="6" spans="1:14" ht="15">
      <c r="A6" s="259">
        <v>2</v>
      </c>
      <c r="B6" s="283" t="s">
        <v>112</v>
      </c>
      <c r="C6" s="222" t="s">
        <v>113</v>
      </c>
      <c r="D6" s="55"/>
      <c r="G6" s="165"/>
      <c r="H6" s="165"/>
      <c r="J6" s="165"/>
      <c r="K6" s="165"/>
      <c r="L6" s="32"/>
      <c r="M6" s="165"/>
      <c r="N6" s="165"/>
    </row>
    <row r="7" spans="1:14" ht="15">
      <c r="A7" s="259">
        <v>3</v>
      </c>
      <c r="B7" s="222" t="s">
        <v>116</v>
      </c>
      <c r="C7" s="222" t="s">
        <v>117</v>
      </c>
      <c r="D7" s="55"/>
      <c r="G7" s="165"/>
      <c r="H7" s="165"/>
      <c r="J7" s="165"/>
      <c r="K7" s="165"/>
      <c r="L7" s="32"/>
      <c r="M7" s="165"/>
      <c r="N7" s="165"/>
    </row>
    <row r="8" spans="1:14" ht="15">
      <c r="A8" s="259">
        <v>4</v>
      </c>
      <c r="B8" s="222" t="s">
        <v>120</v>
      </c>
      <c r="C8" s="222" t="s">
        <v>121</v>
      </c>
      <c r="D8" s="55"/>
      <c r="G8" s="165"/>
      <c r="H8" s="165"/>
      <c r="J8" s="165"/>
      <c r="K8" s="165"/>
      <c r="L8" s="32"/>
      <c r="M8" s="165"/>
      <c r="N8" s="165"/>
    </row>
    <row r="9" spans="1:14" ht="15">
      <c r="A9" s="259">
        <v>5</v>
      </c>
      <c r="B9" s="222" t="s">
        <v>126</v>
      </c>
      <c r="C9" s="222" t="s">
        <v>73</v>
      </c>
      <c r="D9" s="126"/>
      <c r="G9" s="165"/>
      <c r="H9" s="165"/>
      <c r="J9" s="165"/>
      <c r="K9" s="165"/>
      <c r="L9" s="32"/>
      <c r="M9" s="165"/>
      <c r="N9" s="165"/>
    </row>
    <row r="10" spans="1:14" ht="15">
      <c r="A10" s="259">
        <v>6</v>
      </c>
      <c r="B10" s="222" t="s">
        <v>128</v>
      </c>
      <c r="C10" s="222" t="s">
        <v>129</v>
      </c>
      <c r="D10" s="126"/>
      <c r="G10" s="165"/>
      <c r="H10" s="165"/>
      <c r="J10" s="165"/>
      <c r="K10" s="165"/>
      <c r="L10" s="32"/>
      <c r="M10" s="165"/>
      <c r="N10" s="165"/>
    </row>
    <row r="11" spans="1:14" ht="15">
      <c r="A11" s="259">
        <v>7</v>
      </c>
      <c r="B11" s="222" t="s">
        <v>131</v>
      </c>
      <c r="C11" s="222" t="s">
        <v>125</v>
      </c>
      <c r="D11" s="126"/>
      <c r="G11" s="165"/>
      <c r="H11" s="165"/>
      <c r="J11" s="165"/>
      <c r="K11" s="165"/>
      <c r="L11" s="32"/>
      <c r="M11" s="165"/>
      <c r="N11" s="165"/>
    </row>
    <row r="12" spans="1:14" ht="15">
      <c r="A12" s="259">
        <v>8</v>
      </c>
      <c r="B12" s="222" t="s">
        <v>132</v>
      </c>
      <c r="C12" s="222" t="s">
        <v>133</v>
      </c>
      <c r="D12" s="55"/>
      <c r="E12" s="55"/>
      <c r="F12" s="55"/>
      <c r="G12" s="165"/>
      <c r="H12" s="165"/>
      <c r="J12" s="165"/>
      <c r="K12" s="165"/>
      <c r="L12" s="32"/>
      <c r="M12" s="165"/>
      <c r="N12" s="165"/>
    </row>
    <row r="13" spans="1:14" ht="15">
      <c r="A13" s="259">
        <v>9</v>
      </c>
      <c r="B13" s="222" t="s">
        <v>134</v>
      </c>
      <c r="C13" s="222" t="s">
        <v>75</v>
      </c>
      <c r="D13" s="55"/>
      <c r="G13" s="165"/>
      <c r="H13" s="165"/>
      <c r="J13" s="165"/>
      <c r="K13" s="165"/>
      <c r="L13" s="32"/>
      <c r="M13" s="165"/>
      <c r="N13" s="220"/>
    </row>
    <row r="14" spans="1:14" ht="15">
      <c r="A14" s="259">
        <v>10</v>
      </c>
      <c r="B14" s="222" t="s">
        <v>137</v>
      </c>
      <c r="C14" s="222" t="s">
        <v>138</v>
      </c>
      <c r="D14" s="55"/>
      <c r="G14" s="165"/>
      <c r="H14" s="165"/>
      <c r="J14" s="165"/>
      <c r="K14" s="165"/>
      <c r="L14" s="32"/>
      <c r="M14" s="165"/>
      <c r="N14" s="220"/>
    </row>
    <row r="15" spans="1:8" ht="15">
      <c r="A15" s="155"/>
      <c r="B15" s="31"/>
      <c r="C15" s="31"/>
      <c r="D15" s="144"/>
      <c r="G15" s="165"/>
      <c r="H15" s="165"/>
    </row>
    <row r="16" spans="1:8" ht="15.75">
      <c r="A16" s="155"/>
      <c r="B16" s="55"/>
      <c r="C16" s="254"/>
      <c r="D16" s="31"/>
      <c r="G16" s="165"/>
      <c r="H16" s="165"/>
    </row>
    <row r="17" spans="2:8" ht="15.75">
      <c r="B17" s="144"/>
      <c r="C17" s="254"/>
      <c r="G17" s="165"/>
      <c r="H17" s="165"/>
    </row>
    <row r="18" spans="2:8" ht="15.75">
      <c r="B18" s="257"/>
      <c r="C18" s="254"/>
      <c r="G18" s="165"/>
      <c r="H18" s="165"/>
    </row>
    <row r="19" spans="2:8" ht="15.75">
      <c r="B19" s="257"/>
      <c r="C19" s="254"/>
      <c r="G19" s="165"/>
      <c r="H19" s="165"/>
    </row>
    <row r="20" spans="2:8" ht="15.75">
      <c r="B20" s="258"/>
      <c r="C20" s="254"/>
      <c r="G20" s="165"/>
      <c r="H20" s="165"/>
    </row>
    <row r="21" spans="2:8" ht="15.75">
      <c r="B21" s="254"/>
      <c r="C21" s="254"/>
      <c r="G21" s="165"/>
      <c r="H21" s="220"/>
    </row>
    <row r="22" spans="2:8" ht="15.75">
      <c r="B22" s="264"/>
      <c r="C22" s="254"/>
      <c r="G22" s="165"/>
      <c r="H22" s="220"/>
    </row>
    <row r="23" spans="2:8" ht="15.75">
      <c r="B23" s="257"/>
      <c r="C23" s="255"/>
      <c r="G23" s="165"/>
      <c r="H23" s="165"/>
    </row>
    <row r="24" spans="2:8" ht="15.75">
      <c r="B24" s="255"/>
      <c r="C24" s="256"/>
      <c r="G24" s="165"/>
      <c r="H24" s="220"/>
    </row>
    <row r="25" spans="2:8" ht="15.75">
      <c r="B25" s="254"/>
      <c r="C25" s="254"/>
      <c r="G25" s="165"/>
      <c r="H25" s="220"/>
    </row>
    <row r="26" spans="2:8" ht="15.75">
      <c r="B26" s="257"/>
      <c r="C26" s="254"/>
      <c r="G26" s="165"/>
      <c r="H26" s="220"/>
    </row>
    <row r="27" spans="2:3" ht="15.75">
      <c r="B27" s="256"/>
      <c r="C27" s="254"/>
    </row>
    <row r="28" spans="2:3" ht="15.75">
      <c r="B28" s="254"/>
      <c r="C28" s="254"/>
    </row>
    <row r="29" spans="2:3" ht="15.75">
      <c r="B29" s="258"/>
      <c r="C29" s="255"/>
    </row>
    <row r="30" spans="2:3" ht="15.75">
      <c r="B30" s="264"/>
      <c r="C30" s="254"/>
    </row>
    <row r="31" spans="2:3" ht="15.75">
      <c r="B31" s="256"/>
      <c r="C31" s="254"/>
    </row>
    <row r="32" spans="2:3" ht="15.75">
      <c r="B32" s="257"/>
      <c r="C32" s="257"/>
    </row>
    <row r="33" spans="2:3" ht="15.75">
      <c r="B33" s="256"/>
      <c r="C33" s="258"/>
    </row>
    <row r="34" spans="2:3" ht="15.75">
      <c r="B34" s="254"/>
      <c r="C34" s="256"/>
    </row>
    <row r="35" spans="2:3" ht="15.75">
      <c r="B35" s="257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D1" sqref="D1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20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UPPER(IF($D8="","",VLOOKUP($D8,'1 liga druga skupina'!$A$5:$C$14,2)))</f>
        <v>SIRŠE</v>
      </c>
      <c r="F8" s="48" t="str">
        <f>PROPER(IF($D8="","",VLOOKUP($D8,'1 liga druga skupina'!$A$5:$P$14,3)))</f>
        <v>Izidor</v>
      </c>
      <c r="G8" s="116" t="s">
        <v>1</v>
      </c>
      <c r="H8" s="116">
        <v>9</v>
      </c>
      <c r="I8" s="48" t="str">
        <f>UPPER(IF($D8="","",VLOOKUP($H8,'1 liga druga skupina'!$A$5:$C$14,2)))</f>
        <v>OGRIČ</v>
      </c>
      <c r="J8" s="48" t="str">
        <f>PROPER(IF($D8="","",VLOOKUP($H8,'1 liga druga skupina'!$A$5:$C$14,3)))</f>
        <v>Miha</v>
      </c>
      <c r="K8" s="48"/>
      <c r="L8" s="37"/>
      <c r="M8" s="54"/>
    </row>
    <row r="9" spans="4:12" ht="12.75">
      <c r="D9" s="7">
        <v>3</v>
      </c>
      <c r="E9" s="48" t="str">
        <f>UPPER(IF($D9="","",VLOOKUP($D9,'1 liga druga skupina'!$A$5:$C$14,2)))</f>
        <v>TRČEK</v>
      </c>
      <c r="F9" s="48" t="str">
        <f>PROPER(IF($D9="","",VLOOKUP($D9,'1 liga druga skupina'!$A$5:$P$14,3)))</f>
        <v>Jure</v>
      </c>
      <c r="G9" s="116" t="s">
        <v>1</v>
      </c>
      <c r="H9" s="116">
        <v>8</v>
      </c>
      <c r="I9" s="48" t="str">
        <f>UPPER(IF($D9="","",VLOOKUP($H9,'1 liga druga skupina'!$A$5:$C$14,2)))</f>
        <v>PETKOVŠEK</v>
      </c>
      <c r="J9" s="48" t="str">
        <f>PROPER(IF($D9="","",VLOOKUP($H9,'1 liga druga skupina'!$A$5:$C$14,3)))</f>
        <v>Sandi</v>
      </c>
      <c r="K9" s="48"/>
      <c r="L9" s="37"/>
    </row>
    <row r="10" spans="4:12" ht="12.75">
      <c r="D10" s="7">
        <v>4</v>
      </c>
      <c r="E10" s="48" t="str">
        <f>UPPER(IF($D10="","",VLOOKUP($D10,'1 liga druga skupina'!$A$5:$C$14,2)))</f>
        <v>VOŠTINIČ</v>
      </c>
      <c r="F10" s="48" t="str">
        <f>PROPER(IF($D10="","",VLOOKUP($D10,'1 liga druga skupina'!$A$5:$P$14,3)))</f>
        <v>Luka</v>
      </c>
      <c r="G10" s="116" t="s">
        <v>1</v>
      </c>
      <c r="H10" s="116">
        <v>7</v>
      </c>
      <c r="I10" s="48" t="str">
        <f>UPPER(IF($D10="","",VLOOKUP($H10,'1 liga druga skupina'!$A$5:$C$14,2)))</f>
        <v>VUKOVIČ</v>
      </c>
      <c r="J10" s="48" t="str">
        <f>PROPER(IF($D10="","",VLOOKUP($H10,'1 liga druga skupina'!$A$5:$C$14,3)))</f>
        <v>Uroš</v>
      </c>
      <c r="K10" s="48"/>
      <c r="L10" s="37"/>
    </row>
    <row r="11" spans="4:12" ht="12.75">
      <c r="D11" s="11">
        <v>5</v>
      </c>
      <c r="E11" s="48" t="str">
        <f>UPPER(IF($D11="","",VLOOKUP($D11,'1 liga druga skupina'!$A$5:$C$14,2)))</f>
        <v>KOUS</v>
      </c>
      <c r="F11" s="48" t="str">
        <f>PROPER(IF($D11="","",VLOOKUP($D11,'1 liga druga skupina'!$A$5:$P$14,3)))</f>
        <v>Klemen</v>
      </c>
      <c r="G11" s="116" t="s">
        <v>1</v>
      </c>
      <c r="H11" s="116">
        <v>6</v>
      </c>
      <c r="I11" s="48" t="str">
        <f>UPPER(IF($D11="","",VLOOKUP($H11,'1 liga druga skupina'!$A$5:$C$14,2)))</f>
        <v>JANEŽIČ</v>
      </c>
      <c r="J11" s="48" t="str">
        <f>PROPER(IF($D11="","",VLOOKUP($H11,'1 liga druga skupina'!$A$5:$C$14,3)))</f>
        <v>Tim</v>
      </c>
      <c r="K11" s="48"/>
      <c r="L11" s="37"/>
    </row>
    <row r="12" spans="4:12" ht="12.75">
      <c r="D12" s="11">
        <v>1</v>
      </c>
      <c r="E12" s="48" t="str">
        <f>UPPER(IF($D12="","",VLOOKUP($D12,'1 liga druga skupina'!$A$5:$C$14,2)))</f>
        <v>GRUBER</v>
      </c>
      <c r="F12" s="48" t="str">
        <f>PROPER(IF($D12="","",VLOOKUP($D12,'1 liga druga skupina'!$A$5:$P$14,3)))</f>
        <v>Grega</v>
      </c>
      <c r="G12" s="116" t="s">
        <v>1</v>
      </c>
      <c r="H12" s="116">
        <v>10</v>
      </c>
      <c r="I12" s="48" t="str">
        <f>UPPER(IF($D12="","",VLOOKUP($H12,'1 liga druga skupina'!$A$5:$C$14,2)))</f>
        <v>KRPAN</v>
      </c>
      <c r="J12" s="48" t="str">
        <f>PROPER(IF($D12="","",VLOOKUP($H12,'1 liga druga skupina'!$A$5:$C$14,3)))</f>
        <v>Beno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UPPER(IF($D16="","",VLOOKUP($D16,'1 liga druga skupina'!$A$5:$C$14,2)))</f>
        <v>GRUBER</v>
      </c>
      <c r="F16" s="48" t="str">
        <f>PROPER(IF($D16="","",VLOOKUP($D16,'1 liga druga skupina'!$A$5:$P$14,3)))</f>
        <v>Grega</v>
      </c>
      <c r="G16" s="116" t="s">
        <v>1</v>
      </c>
      <c r="H16" s="143">
        <v>2</v>
      </c>
      <c r="I16" s="48" t="str">
        <f>UPPER(IF($D16="","",VLOOKUP($H16,'1 liga druga skupina'!$A$5:$C$14,2)))</f>
        <v>SIRŠE</v>
      </c>
      <c r="J16" s="48" t="str">
        <f>PROPER(IF($D16="","",VLOOKUP($H16,'1 liga druga skupina'!$A$5:$C$14,3)))</f>
        <v>Izidor</v>
      </c>
      <c r="K16" s="48"/>
      <c r="L16" s="37"/>
    </row>
    <row r="17" spans="4:17" ht="12.75">
      <c r="D17" s="52">
        <v>9</v>
      </c>
      <c r="E17" s="48" t="str">
        <f>UPPER(IF($D17="","",VLOOKUP($D17,'1 liga druga skupina'!$A$5:$C$14,2)))</f>
        <v>OGRIČ</v>
      </c>
      <c r="F17" s="48" t="str">
        <f>PROPER(IF($D17="","",VLOOKUP($D17,'1 liga druga skupina'!$A$5:$P$14,3)))</f>
        <v>Miha</v>
      </c>
      <c r="G17" s="116" t="s">
        <v>1</v>
      </c>
      <c r="H17" s="143">
        <v>3</v>
      </c>
      <c r="I17" s="48" t="str">
        <f>UPPER(IF($D17="","",VLOOKUP($H17,'1 liga druga skupina'!$A$5:$C$14,2)))</f>
        <v>TRČEK</v>
      </c>
      <c r="J17" s="48" t="str">
        <f>PROPER(IF($D17="","",VLOOKUP($H17,'1 liga druga skupina'!$A$5:$C$14,3)))</f>
        <v>Jure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UPPER(IF($D18="","",VLOOKUP($D18,'1 liga druga skupina'!$A$5:$C$14,2)))</f>
        <v>PETKOVŠEK</v>
      </c>
      <c r="F18" s="48" t="str">
        <f>PROPER(IF($D18="","",VLOOKUP($D18,'1 liga druga skupina'!$A$5:$P$14,3)))</f>
        <v>Sandi</v>
      </c>
      <c r="G18" s="116" t="s">
        <v>1</v>
      </c>
      <c r="H18" s="143">
        <v>4</v>
      </c>
      <c r="I18" s="48" t="str">
        <f>UPPER(IF($D18="","",VLOOKUP($H18,'1 liga druga skupina'!$A$5:$C$14,2)))</f>
        <v>VOŠTINIČ</v>
      </c>
      <c r="J18" s="48" t="str">
        <f>PROPER(IF($D18="","",VLOOKUP($H18,'1 liga druga skupina'!$A$5:$C$14,3)))</f>
        <v>Luka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UPPER(IF($D19="","",VLOOKUP($D19,'1 liga druga skupina'!$A$5:$C$14,2)))</f>
        <v>VUKOVIČ</v>
      </c>
      <c r="F19" s="48" t="str">
        <f>PROPER(IF($D19="","",VLOOKUP($D19,'1 liga druga skupina'!$A$5:$P$14,3)))</f>
        <v>Uroš</v>
      </c>
      <c r="G19" s="116" t="s">
        <v>1</v>
      </c>
      <c r="H19" s="143">
        <v>5</v>
      </c>
      <c r="I19" s="48" t="str">
        <f>UPPER(IF($D19="","",VLOOKUP($H19,'1 liga druga skupina'!$A$5:$C$14,2)))</f>
        <v>KOUS</v>
      </c>
      <c r="J19" s="48" t="str">
        <f>PROPER(IF($D19="","",VLOOKUP($H19,'1 liga druga skupina'!$A$5:$C$14,3)))</f>
        <v>Klemen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UPPER(IF($D20="","",VLOOKUP($D20,'1 liga druga skupina'!$A$5:$C$14,2)))</f>
        <v>KRPAN</v>
      </c>
      <c r="F20" s="48" t="str">
        <f>PROPER(IF($D20="","",VLOOKUP($D20,'1 liga druga skupina'!$A$5:$P$14,3)))</f>
        <v>Beno</v>
      </c>
      <c r="G20" s="116" t="s">
        <v>1</v>
      </c>
      <c r="H20" s="143">
        <v>6</v>
      </c>
      <c r="I20" s="48" t="str">
        <f>UPPER(IF($D20="","",VLOOKUP($H20,'1 liga druga skupina'!$A$5:$C$14,2)))</f>
        <v>JANEŽIČ</v>
      </c>
      <c r="J20" s="48" t="str">
        <f>PROPER(IF($D20="","",VLOOKUP($H20,'1 liga druga skupina'!$A$5:$C$14,3)))</f>
        <v>Tim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UPPER(IF($D24="","",VLOOKUP($D24,'1 liga druga skupina'!$A$5:$C$14,2)))</f>
        <v>TRČEK</v>
      </c>
      <c r="F24" s="48" t="str">
        <f>PROPER(IF($D24="","",VLOOKUP($D24,'1 liga druga skupina'!$A$5:$P$14,3)))</f>
        <v>Jure</v>
      </c>
      <c r="G24" s="116" t="s">
        <v>1</v>
      </c>
      <c r="H24" s="143">
        <v>1</v>
      </c>
      <c r="I24" s="48" t="str">
        <f>UPPER(IF($D24="","",VLOOKUP($H24,'1 liga druga skupina'!$A$5:$C$14,2)))</f>
        <v>GRUBER</v>
      </c>
      <c r="J24" s="48" t="str">
        <f>PROPER(IF($D24="","",VLOOKUP($H24,'1 liga druga skupina'!$A$5:$C$14,3)))</f>
        <v>Grega</v>
      </c>
      <c r="K24" s="48"/>
      <c r="L24" s="37"/>
    </row>
    <row r="25" spans="4:13" ht="12.75">
      <c r="D25" s="52">
        <v>4</v>
      </c>
      <c r="E25" s="98" t="str">
        <f>UPPER(IF($D25="","",VLOOKUP($D25,'1 liga druga skupina'!$A$5:$C$14,2)))</f>
        <v>VOŠTINIČ</v>
      </c>
      <c r="F25" s="98" t="str">
        <f>PROPER(IF($D25="","",VLOOKUP($D25,'1 liga druga skupina'!$A$5:$P$14,3)))</f>
        <v>Luka</v>
      </c>
      <c r="G25" s="113" t="s">
        <v>1</v>
      </c>
      <c r="H25" s="138">
        <v>9</v>
      </c>
      <c r="I25" s="98" t="str">
        <f>UPPER(IF($D25="","",VLOOKUP($H25,'1 liga druga skupina'!$A$5:$C$14,2)))</f>
        <v>OGRIČ</v>
      </c>
      <c r="J25" s="98" t="str">
        <f>PROPER(IF($D25="","",VLOOKUP($H25,'1 liga druga skupina'!$A$5:$C$14,3)))</f>
        <v>Miha</v>
      </c>
      <c r="K25" s="98"/>
      <c r="L25" s="135"/>
      <c r="M25" s="54"/>
    </row>
    <row r="26" spans="4:12" ht="12.75">
      <c r="D26" s="52">
        <v>5</v>
      </c>
      <c r="E26" s="48" t="str">
        <f>UPPER(IF($D26="","",VLOOKUP($D26,'1 liga druga skupina'!$A$5:$C$14,2)))</f>
        <v>KOUS</v>
      </c>
      <c r="F26" s="48" t="str">
        <f>PROPER(IF($D26="","",VLOOKUP($D26,'1 liga druga skupina'!$A$5:$P$14,3)))</f>
        <v>Klemen</v>
      </c>
      <c r="G26" s="116" t="s">
        <v>1</v>
      </c>
      <c r="H26" s="143">
        <v>8</v>
      </c>
      <c r="I26" s="48" t="str">
        <f>UPPER(IF($D26="","",VLOOKUP($H26,'1 liga druga skupina'!$A$5:$C$14,2)))</f>
        <v>PETKOVŠEK</v>
      </c>
      <c r="J26" s="48" t="str">
        <f>PROPER(IF($D26="","",VLOOKUP($H26,'1 liga druga skupina'!$A$5:$C$14,3)))</f>
        <v>Sandi</v>
      </c>
      <c r="K26" s="48"/>
      <c r="L26" s="37"/>
    </row>
    <row r="27" spans="4:12" ht="12.75">
      <c r="D27" s="52">
        <v>6</v>
      </c>
      <c r="E27" s="48" t="str">
        <f>UPPER(IF($D27="","",VLOOKUP($D27,'1 liga druga skupina'!$A$5:$C$14,2)))</f>
        <v>JANEŽIČ</v>
      </c>
      <c r="F27" s="48" t="str">
        <f>PROPER(IF($D27="","",VLOOKUP($D27,'1 liga druga skupina'!$A$5:$P$14,3)))</f>
        <v>Tim</v>
      </c>
      <c r="G27" s="116" t="s">
        <v>1</v>
      </c>
      <c r="H27" s="143">
        <v>7</v>
      </c>
      <c r="I27" s="48" t="str">
        <f>UPPER(IF($D27="","",VLOOKUP($H27,'1 liga druga skupina'!$A$5:$C$14,2)))</f>
        <v>VUKOVIČ</v>
      </c>
      <c r="J27" s="48" t="str">
        <f>PROPER(IF($D27="","",VLOOKUP($H27,'1 liga druga skupina'!$A$5:$C$14,3)))</f>
        <v>Uroš</v>
      </c>
      <c r="K27" s="48"/>
      <c r="L27" s="37"/>
    </row>
    <row r="28" spans="4:12" ht="12.75">
      <c r="D28" s="52">
        <v>2</v>
      </c>
      <c r="E28" s="48" t="str">
        <f>UPPER(IF($D28="","",VLOOKUP($D28,'1 liga druga skupina'!$A$5:$C$14,2)))</f>
        <v>SIRŠE</v>
      </c>
      <c r="F28" s="48" t="str">
        <f>PROPER(IF($D28="","",VLOOKUP($D28,'1 liga druga skupina'!$A$5:$P$14,3)))</f>
        <v>Izidor</v>
      </c>
      <c r="G28" s="116" t="s">
        <v>1</v>
      </c>
      <c r="H28" s="143">
        <v>10</v>
      </c>
      <c r="I28" s="48" t="str">
        <f>UPPER(IF($D28="","",VLOOKUP($H28,'1 liga druga skupina'!$A$5:$C$14,2)))</f>
        <v>KRPAN</v>
      </c>
      <c r="J28" s="48" t="str">
        <f>PROPER(IF($D28="","",VLOOKUP($H28,'1 liga druga skupina'!$A$5:$C$14,3)))</f>
        <v>Beno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UPPER(IF($D32="","",VLOOKUP($D32,'1 liga druga skupina'!$A$5:$C$14,2)))</f>
        <v>GRUBER</v>
      </c>
      <c r="F32" s="12" t="str">
        <f>PROPER(IF($D32="","",VLOOKUP($D32,'1 liga druga skupina'!$A$5:$P$14,3)))</f>
        <v>Grega</v>
      </c>
      <c r="G32" s="15" t="s">
        <v>1</v>
      </c>
      <c r="H32" s="143">
        <v>4</v>
      </c>
      <c r="I32" s="12" t="str">
        <f>UPPER(IF($D32="","",VLOOKUP($H32,'1 liga druga skupina'!$A$5:$C$14,2)))</f>
        <v>VOŠTINIČ</v>
      </c>
      <c r="J32" s="12" t="str">
        <f>PROPER(IF($D32="","",VLOOKUP($H32,'1 liga druga skupina'!$A$5:$C$14,3)))</f>
        <v>Luka</v>
      </c>
      <c r="K32" s="48"/>
      <c r="L32" s="37"/>
      <c r="M32" s="54"/>
    </row>
    <row r="33" spans="4:13" ht="12.75">
      <c r="D33" s="52">
        <v>2</v>
      </c>
      <c r="E33" s="48" t="str">
        <f>UPPER(IF($D33="","",VLOOKUP($D33,'1 liga druga skupina'!$A$5:$C$14,2)))</f>
        <v>SIRŠE</v>
      </c>
      <c r="F33" s="48" t="str">
        <f>PROPER(IF($D33="","",VLOOKUP($D33,'1 liga druga skupina'!$A$5:$P$14,3)))</f>
        <v>Izidor</v>
      </c>
      <c r="G33" s="116" t="s">
        <v>1</v>
      </c>
      <c r="H33" s="143">
        <v>3</v>
      </c>
      <c r="I33" s="48" t="str">
        <f>UPPER(IF($D33="","",VLOOKUP($H33,'1 liga druga skupina'!$A$5:$C$14,2)))</f>
        <v>TRČEK</v>
      </c>
      <c r="J33" s="48" t="str">
        <f>PROPER(IF($D33="","",VLOOKUP($H33,'1 liga druga skupina'!$A$5:$C$14,3)))</f>
        <v>Jure</v>
      </c>
      <c r="K33" s="48"/>
      <c r="L33" s="37"/>
      <c r="M33" s="54"/>
    </row>
    <row r="34" spans="4:13" ht="12.75">
      <c r="D34" s="52">
        <v>9</v>
      </c>
      <c r="E34" s="12" t="str">
        <f>UPPER(IF($D34="","",VLOOKUP($D34,'1 liga druga skupina'!$A$5:$C$14,2)))</f>
        <v>OGRIČ</v>
      </c>
      <c r="F34" s="12" t="str">
        <f>PROPER(IF($D34="","",VLOOKUP($D34,'1 liga druga skupina'!$A$5:$P$14,3)))</f>
        <v>Miha</v>
      </c>
      <c r="G34" s="15" t="s">
        <v>1</v>
      </c>
      <c r="H34" s="143">
        <v>5</v>
      </c>
      <c r="I34" s="12" t="str">
        <f>UPPER(IF($D34="","",VLOOKUP($H34,'1 liga druga skupina'!$A$5:$C$14,2)))</f>
        <v>KOUS</v>
      </c>
      <c r="J34" s="12" t="str">
        <f>PROPER(IF($D34="","",VLOOKUP($H34,'1 liga druga skupina'!$A$5:$C$14,3)))</f>
        <v>Klemen</v>
      </c>
      <c r="K34" s="48"/>
      <c r="L34" s="37"/>
      <c r="M34" s="54"/>
    </row>
    <row r="35" spans="4:13" ht="12.75">
      <c r="D35" s="52">
        <v>8</v>
      </c>
      <c r="E35" s="12" t="str">
        <f>UPPER(IF($D35="","",VLOOKUP($D35,'1 liga druga skupina'!$A$5:$C$14,2)))</f>
        <v>PETKOVŠEK</v>
      </c>
      <c r="F35" s="12" t="str">
        <f>PROPER(IF($D35="","",VLOOKUP($D35,'1 liga druga skupina'!$A$5:$P$14,3)))</f>
        <v>Sandi</v>
      </c>
      <c r="G35" s="15" t="s">
        <v>1</v>
      </c>
      <c r="H35" s="143">
        <v>6</v>
      </c>
      <c r="I35" s="12" t="str">
        <f>UPPER(IF($D35="","",VLOOKUP($H35,'1 liga druga skupina'!$A$5:$C$14,2)))</f>
        <v>JANEŽIČ</v>
      </c>
      <c r="J35" s="12" t="str">
        <f>PROPER(IF($D35="","",VLOOKUP($H35,'1 liga druga skupina'!$A$5:$C$14,3)))</f>
        <v>Tim</v>
      </c>
      <c r="K35" s="48"/>
      <c r="L35" s="37"/>
      <c r="M35" s="54"/>
    </row>
    <row r="36" spans="4:13" ht="12.75">
      <c r="D36" s="52">
        <v>10</v>
      </c>
      <c r="E36" s="12" t="str">
        <f>UPPER(IF($D36="","",VLOOKUP($D36,'1 liga druga skupina'!$A$5:$C$14,2)))</f>
        <v>KRPAN</v>
      </c>
      <c r="F36" s="12" t="str">
        <f>PROPER(IF($D36="","",VLOOKUP($D36,'1 liga druga skupina'!$A$5:$P$14,3)))</f>
        <v>Beno</v>
      </c>
      <c r="G36" s="15" t="s">
        <v>1</v>
      </c>
      <c r="H36" s="143">
        <v>7</v>
      </c>
      <c r="I36" s="12" t="str">
        <f>UPPER(IF($D36="","",VLOOKUP($H36,'1 liga druga skupina'!$A$5:$C$14,2)))</f>
        <v>VUKOVIČ</v>
      </c>
      <c r="J36" s="12" t="str">
        <f>PROPER(IF($D36="","",VLOOKUP($H36,'1 liga druga skupina'!$A$5:$C$14,3)))</f>
        <v>Uroš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UPPER(IF($D40="","",VLOOKUP($D40,'1 liga druga skupina'!$A$5:$C$14,2)))</f>
        <v>KOUS</v>
      </c>
      <c r="F40" s="12" t="str">
        <f>PROPER(IF($D40="","",VLOOKUP($D40,'1 liga druga skupina'!$A$5:$P$14,3)))</f>
        <v>Klemen</v>
      </c>
      <c r="G40" s="15" t="s">
        <v>1</v>
      </c>
      <c r="H40" s="143">
        <v>1</v>
      </c>
      <c r="I40" s="48" t="str">
        <f>UPPER(IF($D40="","",VLOOKUP($H40,'1 liga druga skupina'!$A$5:$C$14,2)))</f>
        <v>GRUBER</v>
      </c>
      <c r="J40" s="12" t="str">
        <f>PROPER(IF($D40="","",VLOOKUP($H40,'1 liga druga skupina'!$A$5:$C$14,3)))</f>
        <v>Grega</v>
      </c>
      <c r="K40" s="48"/>
      <c r="L40" s="37"/>
    </row>
    <row r="41" spans="4:12" ht="12.75">
      <c r="D41" s="52">
        <v>4</v>
      </c>
      <c r="E41" s="48" t="str">
        <f>UPPER(IF($D41="","",VLOOKUP($D41,'1 liga druga skupina'!$A$5:$C$14,2)))</f>
        <v>VOŠTINIČ</v>
      </c>
      <c r="F41" s="48" t="str">
        <f>PROPER(IF($D41="","",VLOOKUP($D41,'1 liga druga skupina'!$A$5:$P$14,3)))</f>
        <v>Luka</v>
      </c>
      <c r="G41" s="116" t="s">
        <v>1</v>
      </c>
      <c r="H41" s="143">
        <v>2</v>
      </c>
      <c r="I41" s="48" t="str">
        <f>UPPER(IF($D41="","",VLOOKUP($H41,'1 liga druga skupina'!$A$5:$C$14,2)))</f>
        <v>SIRŠE</v>
      </c>
      <c r="J41" s="48" t="str">
        <f>PROPER(IF($D41="","",VLOOKUP($H41,'1 liga druga skupina'!$A$5:$C$14,3)))</f>
        <v>Izidor</v>
      </c>
      <c r="K41" s="48"/>
      <c r="L41" s="37"/>
    </row>
    <row r="42" spans="4:13" ht="12.75">
      <c r="D42" s="52">
        <v>6</v>
      </c>
      <c r="E42" s="48" t="str">
        <f>UPPER(IF($D42="","",VLOOKUP($D42,'1 liga druga skupina'!$A$5:$C$14,2)))</f>
        <v>JANEŽIČ</v>
      </c>
      <c r="F42" s="48" t="str">
        <f>PROPER(IF($D42="","",VLOOKUP($D42,'1 liga druga skupina'!$A$5:$P$14,3)))</f>
        <v>Tim</v>
      </c>
      <c r="G42" s="116" t="s">
        <v>1</v>
      </c>
      <c r="H42" s="143">
        <v>9</v>
      </c>
      <c r="I42" s="48" t="str">
        <f>UPPER(IF($D42="","",VLOOKUP($H42,'1 liga druga skupina'!$A$5:$C$14,2)))</f>
        <v>OGRIČ</v>
      </c>
      <c r="J42" s="48" t="str">
        <f>PROPER(IF($D42="","",VLOOKUP($H42,'1 liga druga skupina'!$A$5:$C$14,3)))</f>
        <v>Miha</v>
      </c>
      <c r="K42" s="48"/>
      <c r="L42" s="37"/>
      <c r="M42" s="54"/>
    </row>
    <row r="43" spans="4:12" ht="12.75">
      <c r="D43" s="52">
        <v>7</v>
      </c>
      <c r="E43" s="48" t="str">
        <f>UPPER(IF($D43="","",VLOOKUP($D43,'1 liga druga skupina'!$A$5:$C$14,2)))</f>
        <v>VUKOVIČ</v>
      </c>
      <c r="F43" s="48" t="str">
        <f>PROPER(IF($D43="","",VLOOKUP($D43,'1 liga druga skupina'!$A$5:$P$14,3)))</f>
        <v>Uroš</v>
      </c>
      <c r="G43" s="116" t="s">
        <v>1</v>
      </c>
      <c r="H43" s="143">
        <v>8</v>
      </c>
      <c r="I43" s="48" t="str">
        <f>UPPER(IF($D43="","",VLOOKUP($H43,'1 liga druga skupina'!$A$5:$C$14,2)))</f>
        <v>PETKOVŠEK</v>
      </c>
      <c r="J43" s="48" t="str">
        <f>PROPER(IF($D43="","",VLOOKUP($H43,'1 liga druga skupina'!$A$5:$C$14,3)))</f>
        <v>Sandi</v>
      </c>
      <c r="K43" s="48"/>
      <c r="L43" s="37"/>
    </row>
    <row r="44" spans="4:13" ht="12.75">
      <c r="D44" s="52">
        <v>3</v>
      </c>
      <c r="E44" s="48" t="str">
        <f>UPPER(IF($D44="","",VLOOKUP($D44,'1 liga druga skupina'!$A$5:$C$14,2)))</f>
        <v>TRČEK</v>
      </c>
      <c r="F44" s="48" t="str">
        <f>PROPER(IF($D44="","",VLOOKUP($D44,'1 liga druga skupina'!$A$5:$P$14,3)))</f>
        <v>Jure</v>
      </c>
      <c r="G44" s="116" t="s">
        <v>1</v>
      </c>
      <c r="H44" s="143">
        <v>10</v>
      </c>
      <c r="I44" s="48" t="str">
        <f>UPPER(IF($D44="","",VLOOKUP($H44,'1 liga druga skupina'!$A$5:$C$14,2)))</f>
        <v>KRPAN</v>
      </c>
      <c r="J44" s="48" t="str">
        <f>PROPER(IF($D44="","",VLOOKUP($H44,'1 liga druga skupina'!$A$5:$C$14,3)))</f>
        <v>Beno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UPPER(IF($D48="","",VLOOKUP($D48,'1 liga druga skupina'!$A$5:$C$14,2)))</f>
        <v>GRUBER</v>
      </c>
      <c r="F48" s="12" t="str">
        <f>PROPER(IF($D48="","",VLOOKUP($D48,'1 liga druga skupina'!$A$5:$P$14,3)))</f>
        <v>Grega</v>
      </c>
      <c r="G48" s="15" t="s">
        <v>1</v>
      </c>
      <c r="H48" s="143">
        <v>6</v>
      </c>
      <c r="I48" s="12" t="str">
        <f>UPPER(IF($D48="","",VLOOKUP($H48,'1 liga druga skupina'!$A$5:$C$14,2)))</f>
        <v>JANEŽIČ</v>
      </c>
      <c r="J48" s="12" t="str">
        <f>PROPER(IF($D48="","",VLOOKUP($H48,'1 liga druga skupina'!$A$5:$C$14,3)))</f>
        <v>Tim</v>
      </c>
      <c r="K48" s="48"/>
      <c r="L48" s="37"/>
      <c r="M48" s="37"/>
    </row>
    <row r="49" spans="4:13" ht="12.75">
      <c r="D49" s="52">
        <v>2</v>
      </c>
      <c r="E49" s="48" t="str">
        <f>UPPER(IF($D49="","",VLOOKUP($D49,'1 liga druga skupina'!$A$5:$C$14,2)))</f>
        <v>SIRŠE</v>
      </c>
      <c r="F49" s="48" t="str">
        <f>PROPER(IF($D49="","",VLOOKUP($D49,'1 liga druga skupina'!$A$5:$P$14,3)))</f>
        <v>Izidor</v>
      </c>
      <c r="G49" s="116" t="s">
        <v>1</v>
      </c>
      <c r="H49" s="143">
        <v>5</v>
      </c>
      <c r="I49" s="48" t="str">
        <f>UPPER(IF($D49="","",VLOOKUP($H49,'1 liga druga skupina'!$A$5:$C$14,2)))</f>
        <v>KOUS</v>
      </c>
      <c r="J49" s="48" t="str">
        <f>PROPER(IF($D49="","",VLOOKUP($H49,'1 liga druga skupina'!$A$5:$C$14,3)))</f>
        <v>Klemen</v>
      </c>
      <c r="K49" s="48"/>
      <c r="L49" s="37"/>
      <c r="M49" s="37"/>
    </row>
    <row r="50" spans="4:13" ht="12.75">
      <c r="D50" s="52">
        <v>3</v>
      </c>
      <c r="E50" s="12" t="str">
        <f>UPPER(IF($D50="","",VLOOKUP($D50,'1 liga druga skupina'!$A$5:$C$14,2)))</f>
        <v>TRČEK</v>
      </c>
      <c r="F50" s="12" t="str">
        <f>PROPER(IF($D50="","",VLOOKUP($D50,'1 liga druga skupina'!$A$5:$P$14,3)))</f>
        <v>Jure</v>
      </c>
      <c r="G50" s="15" t="s">
        <v>1</v>
      </c>
      <c r="H50" s="143">
        <v>4</v>
      </c>
      <c r="I50" s="48" t="str">
        <f>UPPER(IF($D50="","",VLOOKUP($H50,'1 liga druga skupina'!$A$5:$C$14,2)))</f>
        <v>VOŠTINIČ</v>
      </c>
      <c r="J50" s="48" t="str">
        <f>PROPER(IF($D50="","",VLOOKUP($H50,'1 liga druga skupina'!$A$5:$C$14,3)))</f>
        <v>Luka</v>
      </c>
      <c r="K50" s="48"/>
      <c r="L50" s="37"/>
      <c r="M50" s="37"/>
    </row>
    <row r="51" spans="4:13" ht="12.75">
      <c r="D51" s="52">
        <v>9</v>
      </c>
      <c r="E51" s="12" t="str">
        <f>UPPER(IF($D51="","",VLOOKUP($D51,'1 liga druga skupina'!$A$5:$C$14,2)))</f>
        <v>OGRIČ</v>
      </c>
      <c r="F51" s="12" t="str">
        <f>PROPER(IF($D51="","",VLOOKUP($D51,'1 liga druga skupina'!$A$5:$P$14,3)))</f>
        <v>Miha</v>
      </c>
      <c r="G51" s="15" t="s">
        <v>1</v>
      </c>
      <c r="H51" s="143">
        <v>7</v>
      </c>
      <c r="I51" s="12" t="str">
        <f>UPPER(IF($D51="","",VLOOKUP($H51,'1 liga druga skupina'!$A$5:$C$14,2)))</f>
        <v>VUKOVIČ</v>
      </c>
      <c r="J51" s="12" t="str">
        <f>PROPER(IF($D51="","",VLOOKUP($H51,'1 liga druga skupina'!$A$5:$C$14,3)))</f>
        <v>Uroš</v>
      </c>
      <c r="K51" s="48"/>
      <c r="L51" s="37"/>
      <c r="M51" s="37"/>
    </row>
    <row r="52" spans="4:13" ht="12.75">
      <c r="D52" s="52">
        <v>10</v>
      </c>
      <c r="E52" s="12" t="str">
        <f>UPPER(IF($D52="","",VLOOKUP($D52,'1 liga druga skupina'!$A$5:$C$14,2)))</f>
        <v>KRPAN</v>
      </c>
      <c r="F52" s="12" t="str">
        <f>PROPER(IF($D52="","",VLOOKUP($D52,'1 liga druga skupina'!$A$5:$P$14,3)))</f>
        <v>Beno</v>
      </c>
      <c r="G52" s="15" t="s">
        <v>1</v>
      </c>
      <c r="H52" s="143">
        <v>8</v>
      </c>
      <c r="I52" s="12" t="str">
        <f>UPPER(IF($D52="","",VLOOKUP($H52,'1 liga druga skupina'!$A$5:$C$14,2)))</f>
        <v>PETKOVŠEK</v>
      </c>
      <c r="J52" s="12" t="str">
        <f>PROPER(IF($D52="","",VLOOKUP($H52,'1 liga druga skupina'!$A$5:$C$14,3)))</f>
        <v>Sandi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UPPER(IF($D56="","",VLOOKUP($D56,'1 liga druga skupina'!$A$5:$C$14,2)))</f>
        <v>VUKOVIČ</v>
      </c>
      <c r="F56" s="48" t="str">
        <f>PROPER(IF($D56="","",VLOOKUP($D56,'1 liga druga skupina'!$A$5:$P$14,3)))</f>
        <v>Uroš</v>
      </c>
      <c r="G56" s="116" t="s">
        <v>1</v>
      </c>
      <c r="H56" s="143">
        <v>1</v>
      </c>
      <c r="I56" s="48" t="str">
        <f>UPPER(IF($D56="","",VLOOKUP($H56,'1 liga druga skupina'!$A$5:$C$14,2)))</f>
        <v>GRUBER</v>
      </c>
      <c r="J56" s="48" t="str">
        <f>PROPER(IF($D56="","",VLOOKUP($H56,'1 liga druga skupina'!$A$5:$C$14,3)))</f>
        <v>Grega</v>
      </c>
      <c r="K56" s="48"/>
      <c r="L56" s="37"/>
    </row>
    <row r="57" spans="4:13" ht="12.75">
      <c r="D57" s="52">
        <v>6</v>
      </c>
      <c r="E57" s="12" t="str">
        <f>UPPER(IF($D57="","",VLOOKUP($D57,'1 liga druga skupina'!$A$5:$C$14,2)))</f>
        <v>JANEŽIČ</v>
      </c>
      <c r="F57" s="12" t="str">
        <f>PROPER(IF($D57="","",VLOOKUP($D57,'1 liga druga skupina'!$A$5:$P$14,3)))</f>
        <v>Tim</v>
      </c>
      <c r="G57" s="15" t="s">
        <v>1</v>
      </c>
      <c r="H57" s="143">
        <v>2</v>
      </c>
      <c r="I57" s="12" t="str">
        <f>UPPER(IF($D57="","",VLOOKUP($H57,'1 liga druga skupina'!$A$5:$C$14,2)))</f>
        <v>SIRŠE</v>
      </c>
      <c r="J57" s="12" t="str">
        <f>PROPER(IF($D57="","",VLOOKUP($H57,'1 liga druga skupina'!$A$5:$C$14,3)))</f>
        <v>Izidor</v>
      </c>
      <c r="K57" s="48"/>
      <c r="M57" s="37"/>
    </row>
    <row r="58" spans="4:12" ht="12.75">
      <c r="D58" s="52">
        <v>5</v>
      </c>
      <c r="E58" s="48" t="str">
        <f>UPPER(IF($D58="","",VLOOKUP($D58,'1 liga druga skupina'!$A$5:$C$14,2)))</f>
        <v>KOUS</v>
      </c>
      <c r="F58" s="48" t="str">
        <f>PROPER(IF($D58="","",VLOOKUP($D58,'1 liga druga skupina'!$A$5:$P$14,3)))</f>
        <v>Klemen</v>
      </c>
      <c r="G58" s="116" t="s">
        <v>1</v>
      </c>
      <c r="H58" s="143">
        <v>3</v>
      </c>
      <c r="I58" s="48" t="str">
        <f>UPPER(IF($D58="","",VLOOKUP($H58,'1 liga druga skupina'!$A$5:$C$14,2)))</f>
        <v>TRČEK</v>
      </c>
      <c r="J58" s="48" t="str">
        <f>PROPER(IF($D58="","",VLOOKUP($H58,'1 liga druga skupina'!$A$5:$C$14,3)))</f>
        <v>Jure</v>
      </c>
      <c r="K58" s="48"/>
      <c r="L58" s="37"/>
    </row>
    <row r="59" spans="4:11" ht="12.75">
      <c r="D59" s="52">
        <v>8</v>
      </c>
      <c r="E59" s="12" t="str">
        <f>UPPER(IF($D59="","",VLOOKUP($D59,'1 liga druga skupina'!$A$5:$C$14,2)))</f>
        <v>PETKOVŠEK</v>
      </c>
      <c r="F59" s="12" t="str">
        <f>PROPER(IF($D59="","",VLOOKUP($D59,'1 liga druga skupina'!$A$5:$P$14,3)))</f>
        <v>Sandi</v>
      </c>
      <c r="G59" s="15" t="s">
        <v>1</v>
      </c>
      <c r="H59" s="143">
        <v>9</v>
      </c>
      <c r="I59" s="12" t="str">
        <f>UPPER(IF($D59="","",VLOOKUP($H59,'1 liga druga skupina'!$A$5:$C$14,2)))</f>
        <v>OGRIČ</v>
      </c>
      <c r="J59" s="12" t="str">
        <f>PROPER(IF($D59="","",VLOOKUP($H59,'1 liga druga skupina'!$A$5:$C$14,3)))</f>
        <v>Miha</v>
      </c>
      <c r="K59" s="48"/>
    </row>
    <row r="60" spans="4:12" ht="12.75">
      <c r="D60" s="52">
        <v>4</v>
      </c>
      <c r="E60" s="48" t="str">
        <f>UPPER(IF($D60="","",VLOOKUP($D60,'1 liga druga skupina'!$A$5:$C$14,2)))</f>
        <v>VOŠTINIČ</v>
      </c>
      <c r="F60" s="48" t="str">
        <f>PROPER(IF($D60="","",VLOOKUP($D60,'1 liga druga skupina'!$A$5:$P$14,3)))</f>
        <v>Luka</v>
      </c>
      <c r="G60" s="116" t="s">
        <v>1</v>
      </c>
      <c r="H60" s="143">
        <v>10</v>
      </c>
      <c r="I60" s="12" t="str">
        <f>UPPER(IF($D60="","",VLOOKUP($H60,'1 liga druga skupina'!$A$5:$C$14,2)))</f>
        <v>KRPAN</v>
      </c>
      <c r="J60" s="12" t="str">
        <f>PROPER(IF($D60="","",VLOOKUP($H60,'1 liga druga skupina'!$A$5:$C$14,3)))</f>
        <v>Beno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UPPER(IF($D64="","",VLOOKUP($D64,'1 liga druga skupina'!$A$5:$C$14,2)))</f>
        <v>GRUBER</v>
      </c>
      <c r="F64" s="12" t="str">
        <f>PROPER(IF($D64="","",VLOOKUP($D64,'1 liga druga skupina'!$A$5:$P$14,3)))</f>
        <v>Grega</v>
      </c>
      <c r="G64" s="15" t="s">
        <v>1</v>
      </c>
      <c r="H64" s="143">
        <v>8</v>
      </c>
      <c r="I64" s="12" t="str">
        <f>UPPER(IF($D64="","",VLOOKUP($H64,'1 liga druga skupina'!$A$5:$C$14,2)))</f>
        <v>PETKOVŠEK</v>
      </c>
      <c r="J64" s="12" t="str">
        <f>PROPER(IF($D64="","",VLOOKUP($H64,'1 liga druga skupina'!$A$5:$C$14,3)))</f>
        <v>Sandi</v>
      </c>
      <c r="K64" s="48"/>
    </row>
    <row r="65" spans="4:13" ht="12.75">
      <c r="D65" s="52">
        <v>2</v>
      </c>
      <c r="E65" s="12" t="str">
        <f>UPPER(IF($D65="","",VLOOKUP($D65,'1 liga druga skupina'!$A$5:$C$14,2)))</f>
        <v>SIRŠE</v>
      </c>
      <c r="F65" s="12" t="str">
        <f>PROPER(IF($D65="","",VLOOKUP($D65,'1 liga druga skupina'!$A$5:$P$14,3)))</f>
        <v>Izidor</v>
      </c>
      <c r="G65" s="15" t="s">
        <v>1</v>
      </c>
      <c r="H65" s="143">
        <v>7</v>
      </c>
      <c r="I65" s="12" t="str">
        <f>UPPER(IF($D65="","",VLOOKUP($H65,'1 liga druga skupina'!$A$5:$C$14,2)))</f>
        <v>VUKOVIČ</v>
      </c>
      <c r="J65" s="12" t="str">
        <f>PROPER(IF($D65="","",VLOOKUP($H65,'1 liga druga skupina'!$A$5:$C$14,3)))</f>
        <v>Uroš</v>
      </c>
      <c r="K65" s="227"/>
      <c r="M65" s="37"/>
    </row>
    <row r="66" spans="4:13" ht="12.75">
      <c r="D66" s="52">
        <v>3</v>
      </c>
      <c r="E66" s="12" t="str">
        <f>UPPER(IF($D66="","",VLOOKUP($D66,'1 liga druga skupina'!$A$5:$C$14,2)))</f>
        <v>TRČEK</v>
      </c>
      <c r="F66" s="12" t="str">
        <f>PROPER(IF($D66="","",VLOOKUP($D66,'1 liga druga skupina'!$A$5:$P$14,3)))</f>
        <v>Jure</v>
      </c>
      <c r="G66" s="15" t="s">
        <v>1</v>
      </c>
      <c r="H66" s="143">
        <v>6</v>
      </c>
      <c r="I66" s="12" t="str">
        <f>UPPER(IF($D66="","",VLOOKUP($H66,'1 liga druga skupina'!$A$5:$C$14,2)))</f>
        <v>JANEŽIČ</v>
      </c>
      <c r="J66" s="12" t="str">
        <f>PROPER(IF($D66="","",VLOOKUP($H66,'1 liga druga skupina'!$A$5:$C$14,3)))</f>
        <v>Tim</v>
      </c>
      <c r="K66" s="48"/>
      <c r="M66" s="37"/>
    </row>
    <row r="67" spans="4:13" ht="12.75">
      <c r="D67" s="52">
        <v>4</v>
      </c>
      <c r="E67" s="98" t="str">
        <f>UPPER(IF($D67="","",VLOOKUP($D67,'1 liga druga skupina'!$A$5:$C$14,2)))</f>
        <v>VOŠTINIČ</v>
      </c>
      <c r="F67" s="98" t="str">
        <f>PROPER(IF($D67="","",VLOOKUP($D67,'1 liga druga skupina'!$A$5:$P$14,3)))</f>
        <v>Luka</v>
      </c>
      <c r="G67" s="113" t="s">
        <v>1</v>
      </c>
      <c r="H67" s="138">
        <v>5</v>
      </c>
      <c r="I67" s="98" t="str">
        <f>UPPER(IF($D67="","",VLOOKUP($H67,'1 liga druga skupina'!$A$5:$C$14,2)))</f>
        <v>KOUS</v>
      </c>
      <c r="J67" s="98" t="str">
        <f>PROPER(IF($D67="","",VLOOKUP($H67,'1 liga druga skupina'!$A$5:$C$14,3)))</f>
        <v>Klemen</v>
      </c>
      <c r="K67" s="98"/>
      <c r="L67" s="171"/>
      <c r="M67" s="37"/>
    </row>
    <row r="68" spans="4:13" ht="12.75">
      <c r="D68" s="52">
        <v>10</v>
      </c>
      <c r="E68" s="12" t="str">
        <f>UPPER(IF($D68="","",VLOOKUP($D68,'1 liga druga skupina'!$A$5:$C$14,2)))</f>
        <v>KRPAN</v>
      </c>
      <c r="F68" s="12" t="str">
        <f>PROPER(IF($D68="","",VLOOKUP($D68,'1 liga druga skupina'!$A$5:$P$14,3)))</f>
        <v>Beno</v>
      </c>
      <c r="G68" s="15" t="s">
        <v>1</v>
      </c>
      <c r="H68" s="143">
        <v>9</v>
      </c>
      <c r="I68" s="12" t="str">
        <f>UPPER(IF($D68="","",VLOOKUP($H68,'1 liga druga skupina'!$A$5:$C$14,2)))</f>
        <v>OGRIČ</v>
      </c>
      <c r="J68" s="12" t="str">
        <f>PROPER(IF($D68="","",VLOOKUP($H68,'1 liga druga skupina'!$A$5:$C$14,3)))</f>
        <v>Miha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UPPER(IF($D72="","",VLOOKUP($D72,'1 liga druga skupina'!$A$5:$C$14,2)))</f>
        <v>OGRIČ</v>
      </c>
      <c r="F72" s="12" t="str">
        <f>PROPER(IF($D72="","",VLOOKUP($D72,'1 liga druga skupina'!$A$5:$P$14,3)))</f>
        <v>Miha</v>
      </c>
      <c r="G72" s="15" t="s">
        <v>1</v>
      </c>
      <c r="H72" s="143">
        <v>1</v>
      </c>
      <c r="I72" s="48" t="str">
        <f>UPPER(IF($D72="","",VLOOKUP($H72,'1 liga druga skupina'!$A$5:$C$14,2)))</f>
        <v>GRUBER</v>
      </c>
      <c r="J72" s="12" t="str">
        <f>PROPER(IF($D72="","",VLOOKUP($H72,'1 liga druga skupina'!$A$5:$C$14,3)))</f>
        <v>Grega</v>
      </c>
      <c r="K72" s="48"/>
      <c r="L72" s="37"/>
    </row>
    <row r="73" spans="4:12" ht="12.75">
      <c r="D73" s="52">
        <v>8</v>
      </c>
      <c r="E73" s="98" t="str">
        <f>UPPER(IF($D73="","",VLOOKUP($D73,'1 liga druga skupina'!$A$5:$C$14,2)))</f>
        <v>PETKOVŠEK</v>
      </c>
      <c r="F73" s="98" t="str">
        <f>PROPER(IF($D73="","",VLOOKUP($D73,'1 liga druga skupina'!$A$5:$P$14,3)))</f>
        <v>Sandi</v>
      </c>
      <c r="G73" s="113" t="s">
        <v>1</v>
      </c>
      <c r="H73" s="138">
        <v>2</v>
      </c>
      <c r="I73" s="98" t="str">
        <f>UPPER(IF($D73="","",VLOOKUP($H73,'1 liga druga skupina'!$A$5:$C$14,2)))</f>
        <v>SIRŠE</v>
      </c>
      <c r="J73" s="98" t="str">
        <f>PROPER(IF($D73="","",VLOOKUP($H73,'1 liga druga skupina'!$A$5:$C$14,3)))</f>
        <v>Izidor</v>
      </c>
      <c r="K73" s="150"/>
      <c r="L73" s="135"/>
    </row>
    <row r="74" spans="4:13" ht="12.75">
      <c r="D74" s="52">
        <v>7</v>
      </c>
      <c r="E74" s="12" t="str">
        <f>UPPER(IF($D74="","",VLOOKUP($D74,'1 liga druga skupina'!$A$5:$C$14,2)))</f>
        <v>VUKOVIČ</v>
      </c>
      <c r="F74" s="12" t="str">
        <f>PROPER(IF($D74="","",VLOOKUP($D74,'1 liga druga skupina'!$A$5:$P$14,3)))</f>
        <v>Uroš</v>
      </c>
      <c r="G74" s="15" t="s">
        <v>1</v>
      </c>
      <c r="H74" s="143">
        <v>3</v>
      </c>
      <c r="I74" s="12" t="str">
        <f>UPPER(IF($D74="","",VLOOKUP($H74,'1 liga druga skupina'!$A$5:$C$14,2)))</f>
        <v>TRČEK</v>
      </c>
      <c r="J74" s="12" t="str">
        <f>PROPER(IF($D74="","",VLOOKUP($H74,'1 liga druga skupina'!$A$5:$C$14,3)))</f>
        <v>Jure</v>
      </c>
      <c r="K74" s="44"/>
      <c r="L74" s="37"/>
      <c r="M74" s="37"/>
    </row>
    <row r="75" spans="4:12" ht="12.75">
      <c r="D75" s="52">
        <v>6</v>
      </c>
      <c r="E75" s="48" t="str">
        <f>UPPER(IF($D75="","",VLOOKUP($D75,'1 liga druga skupina'!$A$5:$C$14,2)))</f>
        <v>JANEŽIČ</v>
      </c>
      <c r="F75" s="48" t="str">
        <f>PROPER(IF($D75="","",VLOOKUP($D75,'1 liga druga skupina'!$A$5:$P$14,3)))</f>
        <v>Tim</v>
      </c>
      <c r="G75" s="15" t="s">
        <v>1</v>
      </c>
      <c r="H75" s="143">
        <v>4</v>
      </c>
      <c r="I75" s="12" t="str">
        <f>UPPER(IF($D75="","",VLOOKUP($H75,'1 liga druga skupina'!$A$5:$C$14,2)))</f>
        <v>VOŠTINIČ</v>
      </c>
      <c r="J75" s="12" t="str">
        <f>PROPER(IF($D75="","",VLOOKUP($H75,'1 liga druga skupina'!$A$5:$C$14,3)))</f>
        <v>Luka</v>
      </c>
      <c r="K75" s="48"/>
      <c r="L75" s="115"/>
    </row>
    <row r="76" spans="4:12" ht="12.75">
      <c r="D76" s="52">
        <v>5</v>
      </c>
      <c r="E76" s="12" t="str">
        <f>UPPER(IF($D76="","",VLOOKUP($D76,'1 liga druga skupina'!$A$5:$C$14,2)))</f>
        <v>KOUS</v>
      </c>
      <c r="F76" s="12" t="str">
        <f>PROPER(IF($D76="","",VLOOKUP($D76,'1 liga druga skupina'!$A$5:$P$14,3)))</f>
        <v>Klemen</v>
      </c>
      <c r="G76" s="15" t="s">
        <v>1</v>
      </c>
      <c r="H76" s="143">
        <v>10</v>
      </c>
      <c r="I76" s="12" t="str">
        <f>UPPER(IF($D76="","",VLOOKUP($H76,'1 liga druga skupina'!$A$5:$C$14,2)))</f>
        <v>KRPAN</v>
      </c>
      <c r="J76" s="12" t="str">
        <f>PROPER(IF($D76="","",VLOOKUP($H76,'1 liga druga skupina'!$A$5:$C$14,3)))</f>
        <v>Beno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24</v>
      </c>
      <c r="D3" s="313" t="str">
        <f>IF(B6="","",B6)</f>
        <v>Gruber</v>
      </c>
      <c r="E3" s="315" t="str">
        <f>IF(B7="","",B7)</f>
        <v>Sirše</v>
      </c>
      <c r="F3" s="315" t="str">
        <f>IF(B8="","",B8)</f>
        <v>Trček</v>
      </c>
      <c r="G3" s="315" t="str">
        <f>IF(B9="","",B9)</f>
        <v>Voštinič</v>
      </c>
      <c r="H3" s="315" t="str">
        <f>IF(B10="","",B10)</f>
        <v>Kous</v>
      </c>
      <c r="I3" s="315" t="str">
        <f>IF(B11="","",B11)</f>
        <v>Janežič</v>
      </c>
      <c r="J3" s="315" t="str">
        <f>IF(B12="","",B12)</f>
        <v>Vukovič</v>
      </c>
      <c r="K3" s="315" t="str">
        <f>IF(B13="","",B13)</f>
        <v>Petkovšek</v>
      </c>
      <c r="L3" s="315" t="str">
        <f>IF(B14="","",B14)</f>
        <v>Ogrič</v>
      </c>
      <c r="M3" s="315" t="str">
        <f>IF(B15="","",B15)</f>
        <v>Krpan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110</v>
      </c>
      <c r="C6" s="221" t="s">
        <v>111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112</v>
      </c>
      <c r="C7" s="228" t="s">
        <v>113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116</v>
      </c>
      <c r="C8" s="223" t="s">
        <v>117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120</v>
      </c>
      <c r="C9" s="228" t="s">
        <v>121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126</v>
      </c>
      <c r="C10" s="223" t="s">
        <v>73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128</v>
      </c>
      <c r="C11" s="228" t="s">
        <v>129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131</v>
      </c>
      <c r="C12" s="223" t="s">
        <v>125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132</v>
      </c>
      <c r="C13" s="228" t="s">
        <v>133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134</v>
      </c>
      <c r="C14" s="223" t="s">
        <v>75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137</v>
      </c>
      <c r="C15" s="230" t="s">
        <v>138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29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110</v>
      </c>
      <c r="C20" s="247" t="s">
        <v>111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112</v>
      </c>
      <c r="C21" s="222" t="s">
        <v>113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116</v>
      </c>
      <c r="C22" s="222" t="s">
        <v>117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120</v>
      </c>
      <c r="C23" s="222" t="s">
        <v>121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126</v>
      </c>
      <c r="C24" s="222" t="s">
        <v>73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128</v>
      </c>
      <c r="C25" s="222" t="s">
        <v>129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131</v>
      </c>
      <c r="C26" s="222" t="s">
        <v>125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132</v>
      </c>
      <c r="C27" s="222" t="s">
        <v>133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134</v>
      </c>
      <c r="C28" s="222" t="s">
        <v>75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137</v>
      </c>
      <c r="C29" s="250" t="s">
        <v>138</v>
      </c>
      <c r="D29" s="232">
        <v>0</v>
      </c>
      <c r="E29" s="191">
        <v>0</v>
      </c>
      <c r="F29" s="94" t="s">
        <v>9</v>
      </c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H10" sqref="H10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25</v>
      </c>
    </row>
    <row r="5" spans="1:13" ht="15">
      <c r="A5" s="259">
        <v>1</v>
      </c>
      <c r="B5" s="222" t="s">
        <v>157</v>
      </c>
      <c r="C5" s="222" t="s">
        <v>158</v>
      </c>
      <c r="D5" s="126"/>
      <c r="I5" s="165"/>
      <c r="J5" s="165"/>
      <c r="K5" s="32"/>
      <c r="L5" s="165"/>
      <c r="M5" s="165"/>
    </row>
    <row r="6" spans="1:13" ht="15">
      <c r="A6" s="259">
        <v>2</v>
      </c>
      <c r="B6" s="222" t="s">
        <v>161</v>
      </c>
      <c r="C6" s="222" t="s">
        <v>107</v>
      </c>
      <c r="D6" s="55"/>
      <c r="I6" s="165"/>
      <c r="J6" s="165"/>
      <c r="K6" s="32"/>
      <c r="L6" s="165"/>
      <c r="M6" s="165"/>
    </row>
    <row r="7" spans="1:13" ht="15">
      <c r="A7" s="259">
        <v>3</v>
      </c>
      <c r="B7" s="222" t="s">
        <v>149</v>
      </c>
      <c r="C7" s="222" t="s">
        <v>150</v>
      </c>
      <c r="D7" s="55"/>
      <c r="I7" s="165"/>
      <c r="J7" s="165"/>
      <c r="K7" s="32"/>
      <c r="L7" s="165"/>
      <c r="M7" s="165"/>
    </row>
    <row r="8" spans="1:13" ht="15">
      <c r="A8" s="259">
        <v>4</v>
      </c>
      <c r="B8" s="222" t="s">
        <v>145</v>
      </c>
      <c r="C8" s="222" t="s">
        <v>146</v>
      </c>
      <c r="D8" s="55"/>
      <c r="I8" s="165"/>
      <c r="J8" s="165"/>
      <c r="K8" s="32"/>
      <c r="L8" s="165"/>
      <c r="M8" s="165"/>
    </row>
    <row r="9" spans="1:13" ht="15">
      <c r="A9" s="259">
        <v>5</v>
      </c>
      <c r="B9" s="222" t="s">
        <v>156</v>
      </c>
      <c r="C9" s="222" t="s">
        <v>107</v>
      </c>
      <c r="D9" s="126"/>
      <c r="I9" s="165"/>
      <c r="J9" s="165"/>
      <c r="K9" s="32"/>
      <c r="L9" s="165"/>
      <c r="M9" s="165"/>
    </row>
    <row r="10" spans="1:13" ht="15">
      <c r="A10" s="259">
        <v>6</v>
      </c>
      <c r="B10" s="222" t="s">
        <v>164</v>
      </c>
      <c r="C10" s="222" t="s">
        <v>77</v>
      </c>
      <c r="D10" s="126"/>
      <c r="I10" s="165"/>
      <c r="J10" s="165"/>
      <c r="K10" s="32"/>
      <c r="L10" s="165"/>
      <c r="M10" s="165"/>
    </row>
    <row r="11" spans="1:13" ht="15">
      <c r="A11" s="259">
        <v>7</v>
      </c>
      <c r="B11" s="222" t="s">
        <v>167</v>
      </c>
      <c r="C11" s="222" t="s">
        <v>168</v>
      </c>
      <c r="D11" s="126"/>
      <c r="I11" s="165"/>
      <c r="J11" s="165"/>
      <c r="K11" s="32"/>
      <c r="L11" s="165"/>
      <c r="M11" s="165"/>
    </row>
    <row r="12" spans="1:13" ht="15">
      <c r="A12" s="259">
        <v>8</v>
      </c>
      <c r="B12" s="222" t="s">
        <v>169</v>
      </c>
      <c r="C12" s="222" t="s">
        <v>170</v>
      </c>
      <c r="D12" s="55"/>
      <c r="E12" s="55"/>
      <c r="F12" s="55"/>
      <c r="I12" s="165"/>
      <c r="J12" s="165"/>
      <c r="K12" s="32"/>
      <c r="L12" s="165"/>
      <c r="M12" s="165"/>
    </row>
    <row r="13" spans="1:13" ht="15">
      <c r="A13" s="259">
        <v>9</v>
      </c>
      <c r="B13" s="222" t="s">
        <v>153</v>
      </c>
      <c r="C13" s="222" t="s">
        <v>77</v>
      </c>
      <c r="D13" s="55"/>
      <c r="I13" s="165"/>
      <c r="J13" s="165"/>
      <c r="K13" s="32"/>
      <c r="L13" s="165"/>
      <c r="M13" s="220"/>
    </row>
    <row r="14" spans="1:13" ht="15">
      <c r="A14" s="259">
        <v>10</v>
      </c>
      <c r="B14" s="222" t="s">
        <v>141</v>
      </c>
      <c r="C14" s="222" t="s">
        <v>142</v>
      </c>
      <c r="D14" s="55"/>
      <c r="I14" s="165"/>
      <c r="J14" s="165"/>
      <c r="K14" s="32"/>
      <c r="L14" s="165"/>
      <c r="M14" s="220"/>
    </row>
    <row r="15" spans="1:4" ht="15">
      <c r="A15" s="155"/>
      <c r="B15" s="31"/>
      <c r="C15" s="31"/>
      <c r="D15" s="144"/>
    </row>
    <row r="16" spans="1:4" ht="15.75">
      <c r="A16" s="155"/>
      <c r="B16" s="258"/>
      <c r="C16" s="254"/>
      <c r="D16" s="31"/>
    </row>
    <row r="17" spans="2:3" ht="15.75">
      <c r="B17" s="258"/>
      <c r="C17" s="254"/>
    </row>
    <row r="18" spans="2:3" ht="15.75">
      <c r="B18" s="258"/>
      <c r="C18" s="254"/>
    </row>
    <row r="19" spans="2:3" ht="15.75">
      <c r="B19" s="255"/>
      <c r="C19" s="254"/>
    </row>
    <row r="20" spans="2:3" ht="15.75">
      <c r="B20" s="255"/>
      <c r="C20" s="254"/>
    </row>
    <row r="21" spans="2:3" ht="15.75">
      <c r="B21" s="254"/>
      <c r="C21" s="254"/>
    </row>
    <row r="22" spans="2:3" ht="15.75">
      <c r="B22" s="255"/>
      <c r="C22" s="254"/>
    </row>
    <row r="23" spans="2:3" ht="15.75">
      <c r="B23" s="258"/>
      <c r="C23" s="255"/>
    </row>
    <row r="24" spans="2:3" ht="15.75">
      <c r="B24" s="264"/>
      <c r="C24" s="256"/>
    </row>
    <row r="25" spans="2:3" ht="15.75">
      <c r="B25" s="258"/>
      <c r="C25" s="254"/>
    </row>
    <row r="26" spans="2:3" ht="15.75">
      <c r="B26" s="255"/>
      <c r="C26" s="254"/>
    </row>
    <row r="27" spans="2:3" ht="15.75">
      <c r="B27" s="258"/>
      <c r="C27" s="254"/>
    </row>
    <row r="28" spans="2:3" ht="15.75">
      <c r="B28" s="255"/>
      <c r="C28" s="254"/>
    </row>
    <row r="29" spans="2:3" ht="15.75">
      <c r="B29" s="255"/>
      <c r="C29" s="255"/>
    </row>
    <row r="30" spans="2:3" ht="15.75">
      <c r="B30" s="258"/>
      <c r="C30" s="254"/>
    </row>
    <row r="31" spans="2:3" ht="15.75">
      <c r="B31" s="258"/>
      <c r="C31" s="254"/>
    </row>
    <row r="32" spans="2:3" ht="15.75">
      <c r="B32" s="258"/>
      <c r="C32" s="257"/>
    </row>
    <row r="33" spans="2:3" ht="15.75">
      <c r="B33" s="258"/>
      <c r="C33" s="258"/>
    </row>
    <row r="34" spans="2:3" ht="15.75">
      <c r="B34" s="256"/>
      <c r="C34" s="256"/>
    </row>
    <row r="35" spans="2:3" ht="15.75">
      <c r="B35" s="255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K67" sqref="K67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26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UPPER(IF($D8="","",VLOOKUP($D8,'2 liga prva skupina'!$A$5:$C$14,2)))</f>
        <v>SUŠEC</v>
      </c>
      <c r="F8" s="48" t="str">
        <f>PROPER(IF($D8="","",VLOOKUP($D8,'2 liga prva skupina'!$A$5:$O$14,3)))</f>
        <v>Matjaž</v>
      </c>
      <c r="G8" s="116" t="s">
        <v>1</v>
      </c>
      <c r="H8" s="116">
        <v>9</v>
      </c>
      <c r="I8" s="48" t="str">
        <f>UPPER(IF($D8="","",VLOOKUP($H8,'2 liga prva skupina'!$A$5:$C$14,2)))</f>
        <v>LIHTENVALNER</v>
      </c>
      <c r="J8" s="48" t="str">
        <f>PROPER(IF($D8="","",VLOOKUP($H8,'2 liga prva skupina'!$A$5:$C$14,3)))</f>
        <v>Aleš</v>
      </c>
      <c r="K8" s="48"/>
      <c r="L8" s="37"/>
      <c r="M8" s="54"/>
    </row>
    <row r="9" spans="4:12" ht="12.75">
      <c r="D9" s="7">
        <v>3</v>
      </c>
      <c r="E9" s="48" t="str">
        <f>UPPER(IF($D9="","",VLOOKUP($D9,'2 liga prva skupina'!$A$5:$C$14,2)))</f>
        <v>BENICKY</v>
      </c>
      <c r="F9" s="48" t="str">
        <f>PROPER(IF($D9="","",VLOOKUP($D9,'2 liga prva skupina'!$A$5:$O$14,3)))</f>
        <v>Miroslav</v>
      </c>
      <c r="G9" s="116" t="s">
        <v>1</v>
      </c>
      <c r="H9" s="116">
        <v>8</v>
      </c>
      <c r="I9" s="48" t="str">
        <f>UPPER(IF($D9="","",VLOOKUP($H9,'2 liga prva skupina'!$A$5:$C$14,2)))</f>
        <v>ŽIDAN</v>
      </c>
      <c r="J9" s="48" t="str">
        <f>PROPER(IF($D9="","",VLOOKUP($H9,'2 liga prva skupina'!$A$5:$C$14,3)))</f>
        <v>Kostja</v>
      </c>
      <c r="K9" s="48"/>
      <c r="L9" s="37"/>
    </row>
    <row r="10" spans="4:12" ht="12.75">
      <c r="D10" s="7">
        <v>4</v>
      </c>
      <c r="E10" s="48" t="str">
        <f>UPPER(IF($D10="","",VLOOKUP($D10,'2 liga prva skupina'!$A$5:$C$14,2)))</f>
        <v>MLEKUŽ</v>
      </c>
      <c r="F10" s="48" t="str">
        <f>PROPER(IF($D10="","",VLOOKUP($D10,'2 liga prva skupina'!$A$5:$O$14,3)))</f>
        <v>Rene</v>
      </c>
      <c r="G10" s="116" t="s">
        <v>1</v>
      </c>
      <c r="H10" s="116">
        <v>7</v>
      </c>
      <c r="I10" s="48" t="str">
        <f>UPPER(IF($D10="","",VLOOKUP($H10,'2 liga prva skupina'!$A$5:$C$14,2)))</f>
        <v>GRACAR</v>
      </c>
      <c r="J10" s="48" t="str">
        <f>PROPER(IF($D10="","",VLOOKUP($H10,'2 liga prva skupina'!$A$5:$C$14,3)))</f>
        <v>Mitja</v>
      </c>
      <c r="K10" s="48"/>
      <c r="L10" s="37"/>
    </row>
    <row r="11" spans="4:12" ht="12.75">
      <c r="D11" s="11">
        <v>5</v>
      </c>
      <c r="E11" s="48" t="str">
        <f>UPPER(IF($D11="","",VLOOKUP($D11,'2 liga prva skupina'!$A$5:$C$14,2)))</f>
        <v>GOJAK</v>
      </c>
      <c r="F11" s="48" t="str">
        <f>PROPER(IF($D11="","",VLOOKUP($D11,'2 liga prva skupina'!$A$5:$O$14,3)))</f>
        <v>Matjaž</v>
      </c>
      <c r="G11" s="116" t="s">
        <v>1</v>
      </c>
      <c r="H11" s="116">
        <v>6</v>
      </c>
      <c r="I11" s="48" t="str">
        <f>UPPER(IF($D11="","",VLOOKUP($H11,'2 liga prva skupina'!$A$5:$C$14,2)))</f>
        <v>ZAJC</v>
      </c>
      <c r="J11" s="48" t="str">
        <f>PROPER(IF($D11="","",VLOOKUP($H11,'2 liga prva skupina'!$A$5:$C$14,3)))</f>
        <v>Aleš</v>
      </c>
      <c r="K11" s="48"/>
      <c r="L11" s="37"/>
    </row>
    <row r="12" spans="4:12" ht="12.75">
      <c r="D12" s="11">
        <v>1</v>
      </c>
      <c r="E12" s="48" t="str">
        <f>UPPER(IF($D12="","",VLOOKUP($D12,'2 liga prva skupina'!$A$5:$C$14,2)))</f>
        <v>LAP</v>
      </c>
      <c r="F12" s="48" t="str">
        <f>PROPER(IF($D12="","",VLOOKUP($D12,'2 liga prva skupina'!$A$5:$O$14,3)))</f>
        <v>Jan</v>
      </c>
      <c r="G12" s="116" t="s">
        <v>1</v>
      </c>
      <c r="H12" s="116">
        <v>10</v>
      </c>
      <c r="I12" s="48" t="str">
        <f>UPPER(IF($D12="","",VLOOKUP($H12,'2 liga prva skupina'!$A$5:$C$14,2)))</f>
        <v>KLEMENŠEK</v>
      </c>
      <c r="J12" s="48" t="str">
        <f>PROPER(IF($D12="","",VLOOKUP($H12,'2 liga prva skupina'!$A$5:$C$14,3)))</f>
        <v>Boris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UPPER(IF($D16="","",VLOOKUP($D16,'2 liga prva skupina'!$A$5:$C$14,2)))</f>
        <v>LAP</v>
      </c>
      <c r="F16" s="48" t="str">
        <f>PROPER(IF($D16="","",VLOOKUP($D16,'2 liga prva skupina'!$A$5:$O$14,3)))</f>
        <v>Jan</v>
      </c>
      <c r="G16" s="116" t="s">
        <v>1</v>
      </c>
      <c r="H16" s="143">
        <v>2</v>
      </c>
      <c r="I16" s="48" t="str">
        <f>UPPER(IF($D16="","",VLOOKUP($H16,'2 liga prva skupina'!$A$5:$C$14,2)))</f>
        <v>SUŠEC</v>
      </c>
      <c r="J16" s="48" t="str">
        <f>PROPER(IF($D16="","",VLOOKUP($H16,'2 liga prva skupina'!$A$5:$C$14,3)))</f>
        <v>Matjaž</v>
      </c>
      <c r="K16" s="48"/>
      <c r="L16" s="37"/>
    </row>
    <row r="17" spans="4:17" ht="12.75">
      <c r="D17" s="52">
        <v>9</v>
      </c>
      <c r="E17" s="48" t="str">
        <f>UPPER(IF($D17="","",VLOOKUP($D17,'2 liga prva skupina'!$A$5:$C$14,2)))</f>
        <v>LIHTENVALNER</v>
      </c>
      <c r="F17" s="48" t="str">
        <f>PROPER(IF($D17="","",VLOOKUP($D17,'2 liga prva skupina'!$A$5:$O$14,3)))</f>
        <v>Aleš</v>
      </c>
      <c r="G17" s="116" t="s">
        <v>1</v>
      </c>
      <c r="H17" s="143">
        <v>3</v>
      </c>
      <c r="I17" s="48" t="str">
        <f>UPPER(IF($D17="","",VLOOKUP($H17,'2 liga prva skupina'!$A$5:$C$14,2)))</f>
        <v>BENICKY</v>
      </c>
      <c r="J17" s="48" t="str">
        <f>PROPER(IF($D17="","",VLOOKUP($H17,'2 liga prva skupina'!$A$5:$C$14,3)))</f>
        <v>Miroslav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UPPER(IF($D18="","",VLOOKUP($D18,'2 liga prva skupina'!$A$5:$C$14,2)))</f>
        <v>ŽIDAN</v>
      </c>
      <c r="F18" s="48" t="str">
        <f>PROPER(IF($D18="","",VLOOKUP($D18,'2 liga prva skupina'!$A$5:$O$14,3)))</f>
        <v>Kostja</v>
      </c>
      <c r="G18" s="116" t="s">
        <v>1</v>
      </c>
      <c r="H18" s="143">
        <v>4</v>
      </c>
      <c r="I18" s="48" t="str">
        <f>UPPER(IF($D18="","",VLOOKUP($H18,'2 liga prva skupina'!$A$5:$C$14,2)))</f>
        <v>MLEKUŽ</v>
      </c>
      <c r="J18" s="48" t="str">
        <f>PROPER(IF($D18="","",VLOOKUP($H18,'2 liga prva skupina'!$A$5:$C$14,3)))</f>
        <v>Rene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UPPER(IF($D19="","",VLOOKUP($D19,'2 liga prva skupina'!$A$5:$C$14,2)))</f>
        <v>GRACAR</v>
      </c>
      <c r="F19" s="48" t="str">
        <f>PROPER(IF($D19="","",VLOOKUP($D19,'2 liga prva skupina'!$A$5:$O$14,3)))</f>
        <v>Mitja</v>
      </c>
      <c r="G19" s="116" t="s">
        <v>1</v>
      </c>
      <c r="H19" s="143">
        <v>5</v>
      </c>
      <c r="I19" s="48" t="str">
        <f>UPPER(IF($D19="","",VLOOKUP($H19,'2 liga prva skupina'!$A$5:$C$14,2)))</f>
        <v>GOJAK</v>
      </c>
      <c r="J19" s="48" t="str">
        <f>PROPER(IF($D19="","",VLOOKUP($H19,'2 liga prva skupina'!$A$5:$C$14,3)))</f>
        <v>Matjaž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UPPER(IF($D20="","",VLOOKUP($D20,'2 liga prva skupina'!$A$5:$C$14,2)))</f>
        <v>KLEMENŠEK</v>
      </c>
      <c r="F20" s="48" t="str">
        <f>PROPER(IF($D20="","",VLOOKUP($D20,'2 liga prva skupina'!$A$5:$O$14,3)))</f>
        <v>Boris</v>
      </c>
      <c r="G20" s="116" t="s">
        <v>1</v>
      </c>
      <c r="H20" s="143">
        <v>6</v>
      </c>
      <c r="I20" s="48" t="str">
        <f>UPPER(IF($D20="","",VLOOKUP($H20,'2 liga prva skupina'!$A$5:$C$14,2)))</f>
        <v>ZAJC</v>
      </c>
      <c r="J20" s="48" t="str">
        <f>PROPER(IF($D20="","",VLOOKUP($H20,'2 liga prva skupina'!$A$5:$C$14,3)))</f>
        <v>Aleš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UPPER(IF($D24="","",VLOOKUP($D24,'2 liga prva skupina'!$A$5:$C$14,2)))</f>
        <v>BENICKY</v>
      </c>
      <c r="F24" s="48" t="str">
        <f>PROPER(IF($D24="","",VLOOKUP($D24,'2 liga prva skupina'!$A$5:$O$14,3)))</f>
        <v>Miroslav</v>
      </c>
      <c r="G24" s="116" t="s">
        <v>1</v>
      </c>
      <c r="H24" s="143">
        <v>1</v>
      </c>
      <c r="I24" s="48" t="str">
        <f>UPPER(IF($D24="","",VLOOKUP($H24,'2 liga prva skupina'!$A$5:$C$14,2)))</f>
        <v>LAP</v>
      </c>
      <c r="J24" s="48" t="str">
        <f>PROPER(IF($D24="","",VLOOKUP($H24,'2 liga prva skupina'!$A$5:$C$14,3)))</f>
        <v>Jan</v>
      </c>
      <c r="K24" s="48"/>
      <c r="L24" s="37"/>
    </row>
    <row r="25" spans="4:13" ht="12.75">
      <c r="D25" s="52">
        <v>4</v>
      </c>
      <c r="E25" s="98" t="str">
        <f>UPPER(IF($D25="","",VLOOKUP($D25,'2 liga prva skupina'!$A$5:$C$14,2)))</f>
        <v>MLEKUŽ</v>
      </c>
      <c r="F25" s="98" t="str">
        <f>PROPER(IF($D25="","",VLOOKUP($D25,'2 liga prva skupina'!$A$5:$O$14,3)))</f>
        <v>Rene</v>
      </c>
      <c r="G25" s="113" t="s">
        <v>1</v>
      </c>
      <c r="H25" s="138">
        <v>9</v>
      </c>
      <c r="I25" s="98" t="str">
        <f>UPPER(IF($D25="","",VLOOKUP($H25,'2 liga prva skupina'!$A$5:$C$14,2)))</f>
        <v>LIHTENVALNER</v>
      </c>
      <c r="J25" s="98" t="str">
        <f>PROPER(IF($D25="","",VLOOKUP($H25,'2 liga prva skupina'!$A$5:$C$14,3)))</f>
        <v>Aleš</v>
      </c>
      <c r="K25" s="98"/>
      <c r="L25" s="135"/>
      <c r="M25" s="54"/>
    </row>
    <row r="26" spans="4:12" ht="12.75">
      <c r="D26" s="52">
        <v>5</v>
      </c>
      <c r="E26" s="48" t="str">
        <f>UPPER(IF($D26="","",VLOOKUP($D26,'2 liga prva skupina'!$A$5:$C$14,2)))</f>
        <v>GOJAK</v>
      </c>
      <c r="F26" s="48" t="str">
        <f>PROPER(IF($D26="","",VLOOKUP($D26,'2 liga prva skupina'!$A$5:$O$14,3)))</f>
        <v>Matjaž</v>
      </c>
      <c r="G26" s="116" t="s">
        <v>1</v>
      </c>
      <c r="H26" s="143">
        <v>8</v>
      </c>
      <c r="I26" s="48" t="str">
        <f>UPPER(IF($D26="","",VLOOKUP($H26,'2 liga prva skupina'!$A$5:$C$14,2)))</f>
        <v>ŽIDAN</v>
      </c>
      <c r="J26" s="48" t="str">
        <f>PROPER(IF($D26="","",VLOOKUP($H26,'2 liga prva skupina'!$A$5:$C$14,3)))</f>
        <v>Kostja</v>
      </c>
      <c r="K26" s="48"/>
      <c r="L26" s="37"/>
    </row>
    <row r="27" spans="4:12" ht="12.75">
      <c r="D27" s="52">
        <v>6</v>
      </c>
      <c r="E27" s="48" t="str">
        <f>UPPER(IF($D27="","",VLOOKUP($D27,'2 liga prva skupina'!$A$5:$C$14,2)))</f>
        <v>ZAJC</v>
      </c>
      <c r="F27" s="48" t="str">
        <f>PROPER(IF($D27="","",VLOOKUP($D27,'2 liga prva skupina'!$A$5:$O$14,3)))</f>
        <v>Aleš</v>
      </c>
      <c r="G27" s="116" t="s">
        <v>1</v>
      </c>
      <c r="H27" s="143">
        <v>7</v>
      </c>
      <c r="I27" s="48" t="str">
        <f>UPPER(IF($D27="","",VLOOKUP($H27,'2 liga prva skupina'!$A$5:$C$14,2)))</f>
        <v>GRACAR</v>
      </c>
      <c r="J27" s="48" t="str">
        <f>PROPER(IF($D27="","",VLOOKUP($H27,'2 liga prva skupina'!$A$5:$C$14,3)))</f>
        <v>Mitja</v>
      </c>
      <c r="K27" s="48"/>
      <c r="L27" s="37"/>
    </row>
    <row r="28" spans="4:12" ht="12.75">
      <c r="D28" s="52">
        <v>2</v>
      </c>
      <c r="E28" s="48" t="str">
        <f>UPPER(IF($D28="","",VLOOKUP($D28,'2 liga prva skupina'!$A$5:$C$14,2)))</f>
        <v>SUŠEC</v>
      </c>
      <c r="F28" s="48" t="str">
        <f>PROPER(IF($D28="","",VLOOKUP($D28,'2 liga prva skupina'!$A$5:$O$14,3)))</f>
        <v>Matjaž</v>
      </c>
      <c r="G28" s="116" t="s">
        <v>1</v>
      </c>
      <c r="H28" s="143">
        <v>10</v>
      </c>
      <c r="I28" s="48" t="str">
        <f>UPPER(IF($D28="","",VLOOKUP($H28,'2 liga prva skupina'!$A$5:$C$14,2)))</f>
        <v>KLEMENŠEK</v>
      </c>
      <c r="J28" s="48" t="str">
        <f>PROPER(IF($D28="","",VLOOKUP($H28,'2 liga prva skupina'!$A$5:$C$14,3)))</f>
        <v>Boris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UPPER(IF($D32="","",VLOOKUP($D32,'2 liga prva skupina'!$A$5:$C$14,2)))</f>
        <v>LAP</v>
      </c>
      <c r="F32" s="12" t="str">
        <f>PROPER(IF($D32="","",VLOOKUP($D32,'2 liga prva skupina'!$A$5:$O$14,3)))</f>
        <v>Jan</v>
      </c>
      <c r="G32" s="15" t="s">
        <v>1</v>
      </c>
      <c r="H32" s="143">
        <v>4</v>
      </c>
      <c r="I32" s="12" t="str">
        <f>UPPER(IF($D32="","",VLOOKUP($H32,'2 liga prva skupina'!$A$5:$C$14,2)))</f>
        <v>MLEKUŽ</v>
      </c>
      <c r="J32" s="12" t="str">
        <f>PROPER(IF($D32="","",VLOOKUP($H32,'2 liga prva skupina'!$A$5:$C$14,3)))</f>
        <v>Rene</v>
      </c>
      <c r="K32" s="48"/>
      <c r="L32" s="37"/>
      <c r="M32" s="54"/>
    </row>
    <row r="33" spans="4:13" ht="12.75">
      <c r="D33" s="52">
        <v>2</v>
      </c>
      <c r="E33" s="48" t="str">
        <f>UPPER(IF($D33="","",VLOOKUP($D33,'2 liga prva skupina'!$A$5:$C$14,2)))</f>
        <v>SUŠEC</v>
      </c>
      <c r="F33" s="48" t="str">
        <f>PROPER(IF($D33="","",VLOOKUP($D33,'2 liga prva skupina'!$A$5:$O$14,3)))</f>
        <v>Matjaž</v>
      </c>
      <c r="G33" s="116" t="s">
        <v>1</v>
      </c>
      <c r="H33" s="143">
        <v>3</v>
      </c>
      <c r="I33" s="48" t="str">
        <f>UPPER(IF($D33="","",VLOOKUP($H33,'2 liga prva skupina'!$A$5:$C$14,2)))</f>
        <v>BENICKY</v>
      </c>
      <c r="J33" s="48" t="str">
        <f>PROPER(IF($D33="","",VLOOKUP($H33,'2 liga prva skupina'!$A$5:$C$14,3)))</f>
        <v>Miroslav</v>
      </c>
      <c r="K33" s="48"/>
      <c r="L33" s="37"/>
      <c r="M33" s="54"/>
    </row>
    <row r="34" spans="4:13" ht="12.75">
      <c r="D34" s="52">
        <v>9</v>
      </c>
      <c r="E34" s="12" t="str">
        <f>UPPER(IF($D34="","",VLOOKUP($D34,'2 liga prva skupina'!$A$5:$C$14,2)))</f>
        <v>LIHTENVALNER</v>
      </c>
      <c r="F34" s="12" t="str">
        <f>PROPER(IF($D34="","",VLOOKUP($D34,'2 liga prva skupina'!$A$5:$O$14,3)))</f>
        <v>Aleš</v>
      </c>
      <c r="G34" s="15" t="s">
        <v>1</v>
      </c>
      <c r="H34" s="143">
        <v>5</v>
      </c>
      <c r="I34" s="12" t="str">
        <f>UPPER(IF($D34="","",VLOOKUP($H34,'2 liga prva skupina'!$A$5:$C$14,2)))</f>
        <v>GOJAK</v>
      </c>
      <c r="J34" s="12" t="str">
        <f>PROPER(IF($D34="","",VLOOKUP($H34,'2 liga prva skupina'!$A$5:$C$14,3)))</f>
        <v>Matjaž</v>
      </c>
      <c r="K34" s="48"/>
      <c r="L34" s="37"/>
      <c r="M34" s="54"/>
    </row>
    <row r="35" spans="4:13" ht="12.75">
      <c r="D35" s="52">
        <v>8</v>
      </c>
      <c r="E35" s="12" t="str">
        <f>UPPER(IF($D35="","",VLOOKUP($D35,'2 liga prva skupina'!$A$5:$C$14,2)))</f>
        <v>ŽIDAN</v>
      </c>
      <c r="F35" s="12" t="str">
        <f>PROPER(IF($D35="","",VLOOKUP($D35,'2 liga prva skupina'!$A$5:$O$14,3)))</f>
        <v>Kostja</v>
      </c>
      <c r="G35" s="15" t="s">
        <v>1</v>
      </c>
      <c r="H35" s="143">
        <v>6</v>
      </c>
      <c r="I35" s="12" t="str">
        <f>UPPER(IF($D35="","",VLOOKUP($H35,'2 liga prva skupina'!$A$5:$C$14,2)))</f>
        <v>ZAJC</v>
      </c>
      <c r="J35" s="12" t="str">
        <f>PROPER(IF($D35="","",VLOOKUP($H35,'2 liga prva skupina'!$A$5:$C$14,3)))</f>
        <v>Aleš</v>
      </c>
      <c r="K35" s="48"/>
      <c r="L35" s="37"/>
      <c r="M35" s="54"/>
    </row>
    <row r="36" spans="4:13" ht="12.75">
      <c r="D36" s="52">
        <v>10</v>
      </c>
      <c r="E36" s="12" t="str">
        <f>UPPER(IF($D36="","",VLOOKUP($D36,'2 liga prva skupina'!$A$5:$C$14,2)))</f>
        <v>KLEMENŠEK</v>
      </c>
      <c r="F36" s="12" t="str">
        <f>PROPER(IF($D36="","",VLOOKUP($D36,'2 liga prva skupina'!$A$5:$O$14,3)))</f>
        <v>Boris</v>
      </c>
      <c r="G36" s="15" t="s">
        <v>1</v>
      </c>
      <c r="H36" s="143">
        <v>7</v>
      </c>
      <c r="I36" s="12" t="str">
        <f>UPPER(IF($D36="","",VLOOKUP($H36,'2 liga prva skupina'!$A$5:$C$14,2)))</f>
        <v>GRACAR</v>
      </c>
      <c r="J36" s="12" t="str">
        <f>PROPER(IF($D36="","",VLOOKUP($H36,'2 liga prva skupina'!$A$5:$C$14,3)))</f>
        <v>Mitja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UPPER(IF($D40="","",VLOOKUP($D40,'2 liga prva skupina'!$A$5:$C$14,2)))</f>
        <v>GOJAK</v>
      </c>
      <c r="F40" s="12" t="str">
        <f>PROPER(IF($D40="","",VLOOKUP($D40,'2 liga prva skupina'!$A$5:$O$14,3)))</f>
        <v>Matjaž</v>
      </c>
      <c r="G40" s="15" t="s">
        <v>1</v>
      </c>
      <c r="H40" s="143">
        <v>1</v>
      </c>
      <c r="I40" s="48" t="str">
        <f>UPPER(IF($D40="","",VLOOKUP($H40,'2 liga prva skupina'!$A$5:$C$14,2)))</f>
        <v>LAP</v>
      </c>
      <c r="J40" s="12" t="str">
        <f>PROPER(IF($D40="","",VLOOKUP($H40,'2 liga prva skupina'!$A$5:$C$14,3)))</f>
        <v>Jan</v>
      </c>
      <c r="K40" s="48"/>
      <c r="L40" s="37"/>
    </row>
    <row r="41" spans="4:12" ht="12.75">
      <c r="D41" s="52">
        <v>4</v>
      </c>
      <c r="E41" s="48" t="str">
        <f>UPPER(IF($D41="","",VLOOKUP($D41,'2 liga prva skupina'!$A$5:$C$14,2)))</f>
        <v>MLEKUŽ</v>
      </c>
      <c r="F41" s="48" t="str">
        <f>PROPER(IF($D41="","",VLOOKUP($D41,'2 liga prva skupina'!$A$5:$O$14,3)))</f>
        <v>Rene</v>
      </c>
      <c r="G41" s="116" t="s">
        <v>1</v>
      </c>
      <c r="H41" s="143">
        <v>2</v>
      </c>
      <c r="I41" s="48" t="str">
        <f>UPPER(IF($D41="","",VLOOKUP($H41,'2 liga prva skupina'!$A$5:$C$14,2)))</f>
        <v>SUŠEC</v>
      </c>
      <c r="J41" s="48" t="str">
        <f>PROPER(IF($D41="","",VLOOKUP($H41,'2 liga prva skupina'!$A$5:$C$14,3)))</f>
        <v>Matjaž</v>
      </c>
      <c r="K41" s="48"/>
      <c r="L41" s="37"/>
    </row>
    <row r="42" spans="4:13" ht="12.75">
      <c r="D42" s="52">
        <v>6</v>
      </c>
      <c r="E42" s="48" t="str">
        <f>UPPER(IF($D42="","",VLOOKUP($D42,'2 liga prva skupina'!$A$5:$C$14,2)))</f>
        <v>ZAJC</v>
      </c>
      <c r="F42" s="48" t="str">
        <f>PROPER(IF($D42="","",VLOOKUP($D42,'2 liga prva skupina'!$A$5:$O$14,3)))</f>
        <v>Aleš</v>
      </c>
      <c r="G42" s="116" t="s">
        <v>1</v>
      </c>
      <c r="H42" s="143">
        <v>9</v>
      </c>
      <c r="I42" s="48" t="str">
        <f>UPPER(IF($D42="","",VLOOKUP($H42,'2 liga prva skupina'!$A$5:$C$14,2)))</f>
        <v>LIHTENVALNER</v>
      </c>
      <c r="J42" s="48" t="str">
        <f>PROPER(IF($D42="","",VLOOKUP($H42,'2 liga prva skupina'!$A$5:$C$14,3)))</f>
        <v>Aleš</v>
      </c>
      <c r="K42" s="48"/>
      <c r="L42" s="37"/>
      <c r="M42" s="54"/>
    </row>
    <row r="43" spans="4:12" ht="12.75">
      <c r="D43" s="52">
        <v>7</v>
      </c>
      <c r="E43" s="48" t="str">
        <f>UPPER(IF($D43="","",VLOOKUP($D43,'2 liga prva skupina'!$A$5:$C$14,2)))</f>
        <v>GRACAR</v>
      </c>
      <c r="F43" s="48" t="str">
        <f>PROPER(IF($D43="","",VLOOKUP($D43,'2 liga prva skupina'!$A$5:$O$14,3)))</f>
        <v>Mitja</v>
      </c>
      <c r="G43" s="116" t="s">
        <v>1</v>
      </c>
      <c r="H43" s="143">
        <v>8</v>
      </c>
      <c r="I43" s="48" t="str">
        <f>UPPER(IF($D43="","",VLOOKUP($H43,'2 liga prva skupina'!$A$5:$C$14,2)))</f>
        <v>ŽIDAN</v>
      </c>
      <c r="J43" s="48" t="str">
        <f>PROPER(IF($D43="","",VLOOKUP($H43,'2 liga prva skupina'!$A$5:$C$14,3)))</f>
        <v>Kostja</v>
      </c>
      <c r="K43" s="48"/>
      <c r="L43" s="37"/>
    </row>
    <row r="44" spans="4:13" ht="12.75">
      <c r="D44" s="52">
        <v>3</v>
      </c>
      <c r="E44" s="48" t="str">
        <f>UPPER(IF($D44="","",VLOOKUP($D44,'2 liga prva skupina'!$A$5:$C$14,2)))</f>
        <v>BENICKY</v>
      </c>
      <c r="F44" s="48" t="str">
        <f>PROPER(IF($D44="","",VLOOKUP($D44,'2 liga prva skupina'!$A$5:$O$14,3)))</f>
        <v>Miroslav</v>
      </c>
      <c r="G44" s="116" t="s">
        <v>1</v>
      </c>
      <c r="H44" s="143">
        <v>10</v>
      </c>
      <c r="I44" s="48" t="str">
        <f>UPPER(IF($D44="","",VLOOKUP($H44,'2 liga prva skupina'!$A$5:$C$14,2)))</f>
        <v>KLEMENŠEK</v>
      </c>
      <c r="J44" s="48" t="str">
        <f>PROPER(IF($D44="","",VLOOKUP($H44,'2 liga prva skupina'!$A$5:$C$14,3)))</f>
        <v>Boris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UPPER(IF($D48="","",VLOOKUP($D48,'2 liga prva skupina'!$A$5:$C$14,2)))</f>
        <v>LAP</v>
      </c>
      <c r="F48" s="12" t="str">
        <f>PROPER(IF($D48="","",VLOOKUP($D48,'2 liga prva skupina'!$A$5:$O$14,3)))</f>
        <v>Jan</v>
      </c>
      <c r="G48" s="15" t="s">
        <v>1</v>
      </c>
      <c r="H48" s="143">
        <v>6</v>
      </c>
      <c r="I48" s="12" t="str">
        <f>UPPER(IF($D48="","",VLOOKUP($H48,'2 liga prva skupina'!$A$5:$C$14,2)))</f>
        <v>ZAJC</v>
      </c>
      <c r="J48" s="12" t="str">
        <f>PROPER(IF($D48="","",VLOOKUP($H48,'2 liga prva skupina'!$A$5:$C$14,3)))</f>
        <v>Aleš</v>
      </c>
      <c r="K48" s="48"/>
      <c r="L48" s="37"/>
      <c r="M48" s="37"/>
    </row>
    <row r="49" spans="4:13" ht="12.75">
      <c r="D49" s="52">
        <v>2</v>
      </c>
      <c r="E49" s="48" t="str">
        <f>UPPER(IF($D49="","",VLOOKUP($D49,'2 liga prva skupina'!$A$5:$C$14,2)))</f>
        <v>SUŠEC</v>
      </c>
      <c r="F49" s="48" t="str">
        <f>PROPER(IF($D49="","",VLOOKUP($D49,'2 liga prva skupina'!$A$5:$O$14,3)))</f>
        <v>Matjaž</v>
      </c>
      <c r="G49" s="116" t="s">
        <v>1</v>
      </c>
      <c r="H49" s="143">
        <v>5</v>
      </c>
      <c r="I49" s="48" t="str">
        <f>UPPER(IF($D49="","",VLOOKUP($H49,'2 liga prva skupina'!$A$5:$C$14,2)))</f>
        <v>GOJAK</v>
      </c>
      <c r="J49" s="48" t="str">
        <f>PROPER(IF($D49="","",VLOOKUP($H49,'2 liga prva skupina'!$A$5:$C$14,3)))</f>
        <v>Matjaž</v>
      </c>
      <c r="K49" s="48"/>
      <c r="L49" s="37"/>
      <c r="M49" s="37"/>
    </row>
    <row r="50" spans="4:13" ht="12.75">
      <c r="D50" s="52">
        <v>3</v>
      </c>
      <c r="E50" s="12" t="str">
        <f>UPPER(IF($D50="","",VLOOKUP($D50,'2 liga prva skupina'!$A$5:$C$14,2)))</f>
        <v>BENICKY</v>
      </c>
      <c r="F50" s="12" t="str">
        <f>PROPER(IF($D50="","",VLOOKUP($D50,'2 liga prva skupina'!$A$5:$O$14,3)))</f>
        <v>Miroslav</v>
      </c>
      <c r="G50" s="15" t="s">
        <v>1</v>
      </c>
      <c r="H50" s="143">
        <v>4</v>
      </c>
      <c r="I50" s="48" t="str">
        <f>UPPER(IF($D50="","",VLOOKUP($H50,'2 liga prva skupina'!$A$5:$C$14,2)))</f>
        <v>MLEKUŽ</v>
      </c>
      <c r="J50" s="48" t="str">
        <f>PROPER(IF($D50="","",VLOOKUP($H50,'2 liga prva skupina'!$A$5:$C$14,3)))</f>
        <v>Rene</v>
      </c>
      <c r="K50" s="48"/>
      <c r="L50" s="37"/>
      <c r="M50" s="37"/>
    </row>
    <row r="51" spans="4:13" ht="12.75">
      <c r="D51" s="52">
        <v>9</v>
      </c>
      <c r="E51" s="12" t="str">
        <f>UPPER(IF($D51="","",VLOOKUP($D51,'2 liga prva skupina'!$A$5:$C$14,2)))</f>
        <v>LIHTENVALNER</v>
      </c>
      <c r="F51" s="12" t="str">
        <f>PROPER(IF($D51="","",VLOOKUP($D51,'2 liga prva skupina'!$A$5:$O$14,3)))</f>
        <v>Aleš</v>
      </c>
      <c r="G51" s="15" t="s">
        <v>1</v>
      </c>
      <c r="H51" s="143">
        <v>7</v>
      </c>
      <c r="I51" s="12" t="str">
        <f>UPPER(IF($D51="","",VLOOKUP($H51,'2 liga prva skupina'!$A$5:$C$14,2)))</f>
        <v>GRACAR</v>
      </c>
      <c r="J51" s="12" t="str">
        <f>PROPER(IF($D51="","",VLOOKUP($H51,'2 liga prva skupina'!$A$5:$C$14,3)))</f>
        <v>Mitja</v>
      </c>
      <c r="K51" s="48"/>
      <c r="L51" s="37"/>
      <c r="M51" s="37"/>
    </row>
    <row r="52" spans="4:13" ht="12.75">
      <c r="D52" s="52">
        <v>10</v>
      </c>
      <c r="E52" s="12" t="str">
        <f>UPPER(IF($D52="","",VLOOKUP($D52,'2 liga prva skupina'!$A$5:$C$14,2)))</f>
        <v>KLEMENŠEK</v>
      </c>
      <c r="F52" s="12" t="str">
        <f>PROPER(IF($D52="","",VLOOKUP($D52,'2 liga prva skupina'!$A$5:$O$14,3)))</f>
        <v>Boris</v>
      </c>
      <c r="G52" s="15" t="s">
        <v>1</v>
      </c>
      <c r="H52" s="143">
        <v>8</v>
      </c>
      <c r="I52" s="12" t="str">
        <f>UPPER(IF($D52="","",VLOOKUP($H52,'2 liga prva skupina'!$A$5:$C$14,2)))</f>
        <v>ŽIDAN</v>
      </c>
      <c r="J52" s="12" t="str">
        <f>PROPER(IF($D52="","",VLOOKUP($H52,'2 liga prva skupina'!$A$5:$C$14,3)))</f>
        <v>Kostja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UPPER(IF($D56="","",VLOOKUP($D56,'2 liga prva skupina'!$A$5:$C$14,2)))</f>
        <v>GRACAR</v>
      </c>
      <c r="F56" s="48" t="str">
        <f>PROPER(IF($D56="","",VLOOKUP($D56,'2 liga prva skupina'!$A$5:$O$14,3)))</f>
        <v>Mitja</v>
      </c>
      <c r="G56" s="116" t="s">
        <v>1</v>
      </c>
      <c r="H56" s="143">
        <v>1</v>
      </c>
      <c r="I56" s="48" t="str">
        <f>UPPER(IF($D56="","",VLOOKUP($H56,'2 liga prva skupina'!$A$5:$C$14,2)))</f>
        <v>LAP</v>
      </c>
      <c r="J56" s="48" t="str">
        <f>PROPER(IF($D56="","",VLOOKUP($H56,'2 liga prva skupina'!$A$5:$C$14,3)))</f>
        <v>Jan</v>
      </c>
      <c r="K56" s="48"/>
      <c r="L56" s="37"/>
    </row>
    <row r="57" spans="4:13" ht="12.75">
      <c r="D57" s="52">
        <v>6</v>
      </c>
      <c r="E57" s="12" t="str">
        <f>UPPER(IF($D57="","",VLOOKUP($D57,'2 liga prva skupina'!$A$5:$C$14,2)))</f>
        <v>ZAJC</v>
      </c>
      <c r="F57" s="12" t="str">
        <f>PROPER(IF($D57="","",VLOOKUP($D57,'2 liga prva skupina'!$A$5:$O$14,3)))</f>
        <v>Aleš</v>
      </c>
      <c r="G57" s="15" t="s">
        <v>1</v>
      </c>
      <c r="H57" s="143">
        <v>2</v>
      </c>
      <c r="I57" s="12" t="str">
        <f>UPPER(IF($D57="","",VLOOKUP($H57,'2 liga prva skupina'!$A$5:$C$14,2)))</f>
        <v>SUŠEC</v>
      </c>
      <c r="J57" s="12" t="str">
        <f>PROPER(IF($D57="","",VLOOKUP($H57,'2 liga prva skupina'!$A$5:$C$14,3)))</f>
        <v>Matjaž</v>
      </c>
      <c r="K57" s="48"/>
      <c r="M57" s="37"/>
    </row>
    <row r="58" spans="4:12" ht="12.75">
      <c r="D58" s="52">
        <v>5</v>
      </c>
      <c r="E58" s="48" t="str">
        <f>UPPER(IF($D58="","",VLOOKUP($D58,'2 liga prva skupina'!$A$5:$C$14,2)))</f>
        <v>GOJAK</v>
      </c>
      <c r="F58" s="48" t="str">
        <f>PROPER(IF($D58="","",VLOOKUP($D58,'2 liga prva skupina'!$A$5:$O$14,3)))</f>
        <v>Matjaž</v>
      </c>
      <c r="G58" s="116" t="s">
        <v>1</v>
      </c>
      <c r="H58" s="143">
        <v>3</v>
      </c>
      <c r="I58" s="48" t="str">
        <f>UPPER(IF($D58="","",VLOOKUP($H58,'2 liga prva skupina'!$A$5:$C$14,2)))</f>
        <v>BENICKY</v>
      </c>
      <c r="J58" s="48" t="str">
        <f>PROPER(IF($D58="","",VLOOKUP($H58,'2 liga prva skupina'!$A$5:$C$14,3)))</f>
        <v>Miroslav</v>
      </c>
      <c r="K58" s="48"/>
      <c r="L58" s="37"/>
    </row>
    <row r="59" spans="4:11" ht="12.75">
      <c r="D59" s="52">
        <v>8</v>
      </c>
      <c r="E59" s="12" t="str">
        <f>UPPER(IF($D59="","",VLOOKUP($D59,'2 liga prva skupina'!$A$5:$C$14,2)))</f>
        <v>ŽIDAN</v>
      </c>
      <c r="F59" s="12" t="str">
        <f>PROPER(IF($D59="","",VLOOKUP($D59,'2 liga prva skupina'!$A$5:$O$14,3)))</f>
        <v>Kostja</v>
      </c>
      <c r="G59" s="15" t="s">
        <v>1</v>
      </c>
      <c r="H59" s="143">
        <v>9</v>
      </c>
      <c r="I59" s="12" t="str">
        <f>UPPER(IF($D59="","",VLOOKUP($H59,'2 liga prva skupina'!$A$5:$C$14,2)))</f>
        <v>LIHTENVALNER</v>
      </c>
      <c r="J59" s="12" t="str">
        <f>PROPER(IF($D59="","",VLOOKUP($H59,'2 liga prva skupina'!$A$5:$C$14,3)))</f>
        <v>Aleš</v>
      </c>
      <c r="K59" s="48"/>
    </row>
    <row r="60" spans="4:12" ht="12.75">
      <c r="D60" s="52">
        <v>4</v>
      </c>
      <c r="E60" s="48" t="str">
        <f>UPPER(IF($D60="","",VLOOKUP($D60,'2 liga prva skupina'!$A$5:$C$14,2)))</f>
        <v>MLEKUŽ</v>
      </c>
      <c r="F60" s="48" t="str">
        <f>PROPER(IF($D60="","",VLOOKUP($D60,'2 liga prva skupina'!$A$5:$O$14,3)))</f>
        <v>Rene</v>
      </c>
      <c r="G60" s="116" t="s">
        <v>1</v>
      </c>
      <c r="H60" s="143">
        <v>10</v>
      </c>
      <c r="I60" s="12" t="str">
        <f>UPPER(IF($D60="","",VLOOKUP($H60,'2 liga prva skupina'!$A$5:$C$14,2)))</f>
        <v>KLEMENŠEK</v>
      </c>
      <c r="J60" s="12" t="str">
        <f>PROPER(IF($D60="","",VLOOKUP($H60,'2 liga prva skupina'!$A$5:$C$14,3)))</f>
        <v>Boris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UPPER(IF($D64="","",VLOOKUP($D64,'2 liga prva skupina'!$A$5:$C$14,2)))</f>
        <v>LAP</v>
      </c>
      <c r="F64" s="12" t="str">
        <f>PROPER(IF($D64="","",VLOOKUP($D64,'2 liga prva skupina'!$A$5:$O$14,3)))</f>
        <v>Jan</v>
      </c>
      <c r="G64" s="15" t="s">
        <v>1</v>
      </c>
      <c r="H64" s="143">
        <v>8</v>
      </c>
      <c r="I64" s="12" t="str">
        <f>UPPER(IF($D64="","",VLOOKUP($H64,'2 liga prva skupina'!$A$5:$C$14,2)))</f>
        <v>ŽIDAN</v>
      </c>
      <c r="J64" s="12" t="str">
        <f>PROPER(IF($D64="","",VLOOKUP($H64,'2 liga prva skupina'!$A$5:$C$14,3)))</f>
        <v>Kostja</v>
      </c>
      <c r="K64" s="48"/>
    </row>
    <row r="65" spans="4:13" ht="12.75">
      <c r="D65" s="52">
        <v>2</v>
      </c>
      <c r="E65" s="12" t="str">
        <f>UPPER(IF($D65="","",VLOOKUP($D65,'2 liga prva skupina'!$A$5:$C$14,2)))</f>
        <v>SUŠEC</v>
      </c>
      <c r="F65" s="12" t="str">
        <f>PROPER(IF($D65="","",VLOOKUP($D65,'2 liga prva skupina'!$A$5:$O$14,3)))</f>
        <v>Matjaž</v>
      </c>
      <c r="G65" s="15" t="s">
        <v>1</v>
      </c>
      <c r="H65" s="143">
        <v>7</v>
      </c>
      <c r="I65" s="12" t="str">
        <f>UPPER(IF($D65="","",VLOOKUP($H65,'2 liga prva skupina'!$A$5:$C$14,2)))</f>
        <v>GRACAR</v>
      </c>
      <c r="J65" s="12" t="str">
        <f>PROPER(IF($D65="","",VLOOKUP($H65,'2 liga prva skupina'!$A$5:$C$14,3)))</f>
        <v>Mitja</v>
      </c>
      <c r="K65" s="227"/>
      <c r="M65" s="37"/>
    </row>
    <row r="66" spans="4:13" ht="12.75">
      <c r="D66" s="52">
        <v>3</v>
      </c>
      <c r="E66" s="12" t="str">
        <f>UPPER(IF($D66="","",VLOOKUP($D66,'2 liga prva skupina'!$A$5:$C$14,2)))</f>
        <v>BENICKY</v>
      </c>
      <c r="F66" s="12" t="str">
        <f>PROPER(IF($D66="","",VLOOKUP($D66,'2 liga prva skupina'!$A$5:$O$14,3)))</f>
        <v>Miroslav</v>
      </c>
      <c r="G66" s="15" t="s">
        <v>1</v>
      </c>
      <c r="H66" s="143">
        <v>6</v>
      </c>
      <c r="I66" s="12" t="str">
        <f>UPPER(IF($D66="","",VLOOKUP($H66,'2 liga prva skupina'!$A$5:$C$14,2)))</f>
        <v>ZAJC</v>
      </c>
      <c r="J66" s="12" t="str">
        <f>PROPER(IF($D66="","",VLOOKUP($H66,'2 liga prva skupina'!$A$5:$C$14,3)))</f>
        <v>Aleš</v>
      </c>
      <c r="K66" s="48"/>
      <c r="M66" s="37"/>
    </row>
    <row r="67" spans="4:13" ht="12.75">
      <c r="D67" s="52">
        <v>4</v>
      </c>
      <c r="E67" s="98" t="str">
        <f>UPPER(IF($D67="","",VLOOKUP($D67,'2 liga prva skupina'!$A$5:$C$14,2)))</f>
        <v>MLEKUŽ</v>
      </c>
      <c r="F67" s="98" t="str">
        <f>PROPER(IF($D67="","",VLOOKUP($D67,'2 liga prva skupina'!$A$5:$O$14,3)))</f>
        <v>Rene</v>
      </c>
      <c r="G67" s="113" t="s">
        <v>1</v>
      </c>
      <c r="H67" s="138">
        <v>5</v>
      </c>
      <c r="I67" s="98" t="str">
        <f>UPPER(IF($D67="","",VLOOKUP($H67,'2 liga prva skupina'!$A$5:$C$14,2)))</f>
        <v>GOJAK</v>
      </c>
      <c r="J67" s="98" t="str">
        <f>PROPER(IF($D67="","",VLOOKUP($H67,'2 liga prva skupina'!$A$5:$C$14,3)))</f>
        <v>Matjaž</v>
      </c>
      <c r="K67" s="98"/>
      <c r="L67" s="171"/>
      <c r="M67" s="37"/>
    </row>
    <row r="68" spans="4:13" ht="12.75">
      <c r="D68" s="52">
        <v>10</v>
      </c>
      <c r="E68" s="12" t="str">
        <f>UPPER(IF($D68="","",VLOOKUP($D68,'2 liga prva skupina'!$A$5:$C$14,2)))</f>
        <v>KLEMENŠEK</v>
      </c>
      <c r="F68" s="12" t="str">
        <f>PROPER(IF($D68="","",VLOOKUP($D68,'2 liga prva skupina'!$A$5:$O$14,3)))</f>
        <v>Boris</v>
      </c>
      <c r="G68" s="15" t="s">
        <v>1</v>
      </c>
      <c r="H68" s="143">
        <v>9</v>
      </c>
      <c r="I68" s="12" t="str">
        <f>UPPER(IF($D68="","",VLOOKUP($H68,'2 liga prva skupina'!$A$5:$C$14,2)))</f>
        <v>LIHTENVALNER</v>
      </c>
      <c r="J68" s="12" t="str">
        <f>PROPER(IF($D68="","",VLOOKUP($H68,'2 liga prva skupina'!$A$5:$C$14,3)))</f>
        <v>Aleš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UPPER(IF($D72="","",VLOOKUP($D72,'2 liga prva skupina'!$A$5:$C$14,2)))</f>
        <v>LIHTENVALNER</v>
      </c>
      <c r="F72" s="12" t="str">
        <f>PROPER(IF($D72="","",VLOOKUP($D72,'2 liga prva skupina'!$A$5:$O$14,3)))</f>
        <v>Aleš</v>
      </c>
      <c r="G72" s="15" t="s">
        <v>1</v>
      </c>
      <c r="H72" s="143">
        <v>1</v>
      </c>
      <c r="I72" s="48" t="str">
        <f>UPPER(IF($D72="","",VLOOKUP($H72,'2 liga prva skupina'!$A$5:$C$14,2)))</f>
        <v>LAP</v>
      </c>
      <c r="J72" s="12" t="str">
        <f>PROPER(IF($D72="","",VLOOKUP($H72,'2 liga prva skupina'!$A$5:$C$14,3)))</f>
        <v>Jan</v>
      </c>
      <c r="K72" s="48"/>
      <c r="L72" s="37"/>
    </row>
    <row r="73" spans="4:12" ht="12.75">
      <c r="D73" s="52">
        <v>8</v>
      </c>
      <c r="E73" s="98" t="str">
        <f>UPPER(IF($D73="","",VLOOKUP($D73,'2 liga prva skupina'!$A$5:$C$14,2)))</f>
        <v>ŽIDAN</v>
      </c>
      <c r="F73" s="98" t="str">
        <f>PROPER(IF($D73="","",VLOOKUP($D73,'2 liga prva skupina'!$A$5:$O$14,3)))</f>
        <v>Kostja</v>
      </c>
      <c r="G73" s="113" t="s">
        <v>1</v>
      </c>
      <c r="H73" s="138">
        <v>2</v>
      </c>
      <c r="I73" s="98" t="str">
        <f>UPPER(IF($D73="","",VLOOKUP($H73,'2 liga prva skupina'!$A$5:$C$14,2)))</f>
        <v>SUŠEC</v>
      </c>
      <c r="J73" s="98" t="str">
        <f>PROPER(IF($D73="","",VLOOKUP($H73,'2 liga prva skupina'!$A$5:$C$14,3)))</f>
        <v>Matjaž</v>
      </c>
      <c r="K73" s="150"/>
      <c r="L73" s="135"/>
    </row>
    <row r="74" spans="4:13" ht="12.75">
      <c r="D74" s="52">
        <v>7</v>
      </c>
      <c r="E74" s="12" t="str">
        <f>UPPER(IF($D74="","",VLOOKUP($D74,'2 liga prva skupina'!$A$5:$C$14,2)))</f>
        <v>GRACAR</v>
      </c>
      <c r="F74" s="12" t="str">
        <f>PROPER(IF($D74="","",VLOOKUP($D74,'2 liga prva skupina'!$A$5:$O$14,3)))</f>
        <v>Mitja</v>
      </c>
      <c r="G74" s="15" t="s">
        <v>1</v>
      </c>
      <c r="H74" s="143">
        <v>3</v>
      </c>
      <c r="I74" s="12" t="str">
        <f>UPPER(IF($D74="","",VLOOKUP($H74,'2 liga prva skupina'!$A$5:$C$14,2)))</f>
        <v>BENICKY</v>
      </c>
      <c r="J74" s="12" t="str">
        <f>PROPER(IF($D74="","",VLOOKUP($H74,'2 liga prva skupina'!$A$5:$C$14,3)))</f>
        <v>Miroslav</v>
      </c>
      <c r="K74" s="44"/>
      <c r="L74" s="37"/>
      <c r="M74" s="37"/>
    </row>
    <row r="75" spans="4:12" ht="12.75">
      <c r="D75" s="52">
        <v>6</v>
      </c>
      <c r="E75" s="48" t="str">
        <f>UPPER(IF($D75="","",VLOOKUP($D75,'2 liga prva skupina'!$A$5:$C$14,2)))</f>
        <v>ZAJC</v>
      </c>
      <c r="F75" s="48" t="str">
        <f>PROPER(IF($D75="","",VLOOKUP($D75,'2 liga prva skupina'!$A$5:$O$14,3)))</f>
        <v>Aleš</v>
      </c>
      <c r="G75" s="15" t="s">
        <v>1</v>
      </c>
      <c r="H75" s="143">
        <v>4</v>
      </c>
      <c r="I75" s="12" t="str">
        <f>UPPER(IF($D75="","",VLOOKUP($H75,'2 liga prva skupina'!$A$5:$C$14,2)))</f>
        <v>MLEKUŽ</v>
      </c>
      <c r="J75" s="12" t="str">
        <f>PROPER(IF($D75="","",VLOOKUP($H75,'2 liga prva skupina'!$A$5:$C$14,3)))</f>
        <v>Rene</v>
      </c>
      <c r="K75" s="48"/>
      <c r="L75" s="115"/>
    </row>
    <row r="76" spans="4:12" ht="12.75">
      <c r="D76" s="52">
        <v>5</v>
      </c>
      <c r="E76" s="12" t="str">
        <f>UPPER(IF($D76="","",VLOOKUP($D76,'2 liga prva skupina'!$A$5:$C$14,2)))</f>
        <v>GOJAK</v>
      </c>
      <c r="F76" s="12" t="str">
        <f>PROPER(IF($D76="","",VLOOKUP($D76,'2 liga prva skupina'!$A$5:$O$14,3)))</f>
        <v>Matjaž</v>
      </c>
      <c r="G76" s="15" t="s">
        <v>1</v>
      </c>
      <c r="H76" s="143">
        <v>10</v>
      </c>
      <c r="I76" s="12" t="str">
        <f>UPPER(IF($D76="","",VLOOKUP($H76,'2 liga prva skupina'!$A$5:$C$14,2)))</f>
        <v>KLEMENŠEK</v>
      </c>
      <c r="J76" s="12" t="str">
        <f>PROPER(IF($D76="","",VLOOKUP($H76,'2 liga prva skupina'!$A$5:$C$14,3)))</f>
        <v>Boris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N8" sqref="N8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28</v>
      </c>
      <c r="D3" s="313" t="str">
        <f>IF(B6="","",B6)</f>
        <v>Lap</v>
      </c>
      <c r="E3" s="315" t="str">
        <f>IF(B7="","",B7)</f>
        <v>Sušec</v>
      </c>
      <c r="F3" s="315" t="str">
        <f>IF(B8="","",B8)</f>
        <v>Benicky</v>
      </c>
      <c r="G3" s="315" t="str">
        <f>IF(B9="","",B9)</f>
        <v>Mlekuž</v>
      </c>
      <c r="H3" s="315" t="str">
        <f>IF(B10="","",B10)</f>
        <v>Gojak</v>
      </c>
      <c r="I3" s="315" t="str">
        <f>IF(B11="","",B11)</f>
        <v>Zajc</v>
      </c>
      <c r="J3" s="315" t="str">
        <f>IF(B12="","",B12)</f>
        <v>Gracar</v>
      </c>
      <c r="K3" s="315" t="str">
        <f>IF(B13="","",B13)</f>
        <v>Židan</v>
      </c>
      <c r="L3" s="315" t="str">
        <f>IF(B14="","",B14)</f>
        <v>Lihtenvalner</v>
      </c>
      <c r="M3" s="315" t="str">
        <f>IF(B15="","",B15)</f>
        <v>Klemenšek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157</v>
      </c>
      <c r="C6" s="221" t="s">
        <v>158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161</v>
      </c>
      <c r="C7" s="228" t="s">
        <v>107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149</v>
      </c>
      <c r="C8" s="223" t="s">
        <v>150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145</v>
      </c>
      <c r="C9" s="228" t="s">
        <v>146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156</v>
      </c>
      <c r="C10" s="223" t="s">
        <v>107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164</v>
      </c>
      <c r="C11" s="228" t="s">
        <v>77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167</v>
      </c>
      <c r="C12" s="223" t="s">
        <v>168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169</v>
      </c>
      <c r="C13" s="228" t="s">
        <v>170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153</v>
      </c>
      <c r="C14" s="223" t="s">
        <v>77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141</v>
      </c>
      <c r="C15" s="230" t="s">
        <v>142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27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157</v>
      </c>
      <c r="C20" s="247" t="s">
        <v>158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161</v>
      </c>
      <c r="C21" s="222" t="s">
        <v>107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149</v>
      </c>
      <c r="C22" s="222" t="s">
        <v>150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145</v>
      </c>
      <c r="C23" s="222" t="s">
        <v>146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156</v>
      </c>
      <c r="C24" s="222" t="s">
        <v>107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164</v>
      </c>
      <c r="C25" s="222" t="s">
        <v>77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167</v>
      </c>
      <c r="C26" s="222" t="s">
        <v>168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169</v>
      </c>
      <c r="C27" s="222" t="s">
        <v>170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153</v>
      </c>
      <c r="C28" s="222" t="s">
        <v>77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141</v>
      </c>
      <c r="C29" s="250" t="s">
        <v>142</v>
      </c>
      <c r="D29" s="232">
        <v>0</v>
      </c>
      <c r="E29" s="191">
        <v>0</v>
      </c>
      <c r="F29" s="94" t="s">
        <v>9</v>
      </c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B5" sqref="B5:C14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31</v>
      </c>
    </row>
    <row r="5" spans="1:12" ht="15">
      <c r="A5" s="259">
        <v>1</v>
      </c>
      <c r="B5" s="222" t="s">
        <v>140</v>
      </c>
      <c r="C5" s="222" t="s">
        <v>61</v>
      </c>
      <c r="D5" s="126"/>
      <c r="H5" s="165"/>
      <c r="I5" s="165"/>
      <c r="J5" s="32"/>
      <c r="K5" s="165"/>
      <c r="L5" s="165"/>
    </row>
    <row r="6" spans="1:12" ht="15">
      <c r="A6" s="259">
        <v>2</v>
      </c>
      <c r="B6" s="222" t="s">
        <v>143</v>
      </c>
      <c r="C6" s="222" t="s">
        <v>115</v>
      </c>
      <c r="D6" s="55"/>
      <c r="H6" s="165"/>
      <c r="I6" s="165"/>
      <c r="J6" s="32"/>
      <c r="K6" s="165"/>
      <c r="L6" s="165"/>
    </row>
    <row r="7" spans="1:12" ht="15">
      <c r="A7" s="259">
        <v>3</v>
      </c>
      <c r="B7" s="222" t="s">
        <v>144</v>
      </c>
      <c r="C7" s="222" t="s">
        <v>75</v>
      </c>
      <c r="D7" s="55"/>
      <c r="H7" s="165"/>
      <c r="I7" s="165"/>
      <c r="J7" s="32"/>
      <c r="K7" s="165"/>
      <c r="L7" s="165"/>
    </row>
    <row r="8" spans="1:12" ht="15">
      <c r="A8" s="259">
        <v>4</v>
      </c>
      <c r="B8" s="222" t="s">
        <v>147</v>
      </c>
      <c r="C8" s="222" t="s">
        <v>148</v>
      </c>
      <c r="D8" s="55"/>
      <c r="H8" s="165"/>
      <c r="I8" s="165"/>
      <c r="J8" s="32"/>
      <c r="K8" s="165"/>
      <c r="L8" s="165"/>
    </row>
    <row r="9" spans="1:12" ht="15">
      <c r="A9" s="259">
        <v>5</v>
      </c>
      <c r="B9" s="222" t="s">
        <v>151</v>
      </c>
      <c r="C9" s="222" t="s">
        <v>152</v>
      </c>
      <c r="D9" s="126"/>
      <c r="H9" s="165"/>
      <c r="I9" s="165"/>
      <c r="J9" s="32"/>
      <c r="K9" s="165"/>
      <c r="L9" s="165"/>
    </row>
    <row r="10" spans="1:12" ht="15">
      <c r="A10" s="259">
        <v>6</v>
      </c>
      <c r="B10" s="222" t="s">
        <v>154</v>
      </c>
      <c r="C10" s="222" t="s">
        <v>155</v>
      </c>
      <c r="D10" s="126"/>
      <c r="H10" s="165"/>
      <c r="I10" s="165"/>
      <c r="J10" s="32"/>
      <c r="K10" s="165"/>
      <c r="L10" s="165"/>
    </row>
    <row r="11" spans="1:12" ht="15">
      <c r="A11" s="259">
        <v>7</v>
      </c>
      <c r="B11" s="222" t="s">
        <v>159</v>
      </c>
      <c r="C11" s="222" t="s">
        <v>160</v>
      </c>
      <c r="D11" s="126"/>
      <c r="H11" s="165"/>
      <c r="I11" s="165"/>
      <c r="J11" s="32"/>
      <c r="K11" s="165"/>
      <c r="L11" s="165"/>
    </row>
    <row r="12" spans="1:12" ht="15">
      <c r="A12" s="259">
        <v>8</v>
      </c>
      <c r="B12" s="222" t="s">
        <v>162</v>
      </c>
      <c r="C12" s="222" t="s">
        <v>163</v>
      </c>
      <c r="D12" s="55"/>
      <c r="E12" s="55"/>
      <c r="F12" s="55"/>
      <c r="H12" s="165"/>
      <c r="I12" s="165"/>
      <c r="J12" s="32"/>
      <c r="K12" s="165"/>
      <c r="L12" s="165"/>
    </row>
    <row r="13" spans="1:12" ht="15">
      <c r="A13" s="259">
        <v>9</v>
      </c>
      <c r="B13" s="222" t="s">
        <v>165</v>
      </c>
      <c r="C13" s="222" t="s">
        <v>160</v>
      </c>
      <c r="D13" s="55"/>
      <c r="H13" s="165"/>
      <c r="I13" s="165"/>
      <c r="J13" s="32"/>
      <c r="K13" s="165"/>
      <c r="L13" s="220"/>
    </row>
    <row r="14" spans="1:12" ht="15">
      <c r="A14" s="259">
        <v>10</v>
      </c>
      <c r="B14" s="222" t="s">
        <v>166</v>
      </c>
      <c r="C14" s="222" t="s">
        <v>73</v>
      </c>
      <c r="D14" s="55"/>
      <c r="H14" s="165"/>
      <c r="I14" s="165"/>
      <c r="J14" s="32"/>
      <c r="K14" s="165"/>
      <c r="L14" s="220"/>
    </row>
    <row r="15" spans="1:4" ht="15">
      <c r="A15" s="155"/>
      <c r="B15" s="31"/>
      <c r="C15" s="31"/>
      <c r="D15" s="144"/>
    </row>
    <row r="16" spans="1:4" ht="15.75">
      <c r="A16" s="155"/>
      <c r="B16" s="258"/>
      <c r="C16" s="254"/>
      <c r="D16" s="31"/>
    </row>
    <row r="17" spans="2:3" ht="15.75">
      <c r="B17" s="258"/>
      <c r="C17" s="254"/>
    </row>
    <row r="18" spans="2:3" ht="15.75">
      <c r="B18" s="258"/>
      <c r="C18" s="254"/>
    </row>
    <row r="19" spans="2:3" ht="15.75">
      <c r="B19" s="255"/>
      <c r="C19" s="254"/>
    </row>
    <row r="20" spans="2:3" ht="15.75">
      <c r="B20" s="255"/>
      <c r="C20" s="254"/>
    </row>
    <row r="21" spans="2:3" ht="15.75">
      <c r="B21" s="254"/>
      <c r="C21" s="254"/>
    </row>
    <row r="22" spans="2:3" ht="15.75">
      <c r="B22" s="255"/>
      <c r="C22" s="254"/>
    </row>
    <row r="23" spans="2:3" ht="15.75">
      <c r="B23" s="258"/>
      <c r="C23" s="255"/>
    </row>
    <row r="24" spans="2:3" ht="15.75">
      <c r="B24" s="256"/>
      <c r="C24" s="256"/>
    </row>
    <row r="25" spans="2:3" ht="15.75">
      <c r="B25" s="258"/>
      <c r="C25" s="254"/>
    </row>
    <row r="26" spans="2:3" ht="15.75">
      <c r="B26" s="255"/>
      <c r="C26" s="254"/>
    </row>
    <row r="27" spans="2:3" ht="15.75">
      <c r="B27" s="258"/>
      <c r="C27" s="254"/>
    </row>
    <row r="28" spans="2:3" ht="15.75">
      <c r="B28" s="255"/>
      <c r="C28" s="254"/>
    </row>
    <row r="29" spans="2:3" ht="15.75">
      <c r="B29" s="255"/>
      <c r="C29" s="255"/>
    </row>
    <row r="30" spans="2:3" ht="15.75">
      <c r="B30" s="258"/>
      <c r="C30" s="254"/>
    </row>
    <row r="31" spans="2:3" ht="15.75">
      <c r="B31" s="258"/>
      <c r="C31" s="254"/>
    </row>
    <row r="32" spans="2:3" ht="15.75">
      <c r="B32" s="258"/>
      <c r="C32" s="257"/>
    </row>
    <row r="33" spans="2:3" ht="15.75">
      <c r="B33" s="258"/>
      <c r="C33" s="258"/>
    </row>
    <row r="34" spans="2:3" ht="15.75">
      <c r="B34" s="256"/>
      <c r="C34" s="256"/>
    </row>
    <row r="35" spans="2:3" ht="15.75">
      <c r="B35" s="255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J42" sqref="J42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32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UPPER(IF($D8="","",VLOOKUP($D8,'2 liga druga skupina'!$A$5:$C$14,2)))</f>
        <v>OCEPEK</v>
      </c>
      <c r="F8" s="48" t="str">
        <f>PROPER(IF($D8="","",VLOOKUP($D8,'2 liga druga skupina'!$A$5:$N$14,3)))</f>
        <v>Simon</v>
      </c>
      <c r="G8" s="116" t="s">
        <v>1</v>
      </c>
      <c r="H8" s="116">
        <v>9</v>
      </c>
      <c r="I8" s="48" t="str">
        <f>UPPER(IF($D8="","",VLOOKUP($H8,'2 liga druga skupina'!$A$5:$C$14,2)))</f>
        <v>PODBREŽNIK</v>
      </c>
      <c r="J8" s="48" t="str">
        <f>PROPER(IF($D8="","",VLOOKUP($H8,'2 liga druga skupina'!$A$5:$C$14,3)))</f>
        <v>Iztok</v>
      </c>
      <c r="K8" s="48"/>
      <c r="L8" s="37"/>
      <c r="M8" s="54"/>
    </row>
    <row r="9" spans="4:12" ht="12.75">
      <c r="D9" s="7">
        <v>3</v>
      </c>
      <c r="E9" s="48" t="str">
        <f>UPPER(IF($D9="","",VLOOKUP($D9,'2 liga druga skupina'!$A$5:$C$14,2)))</f>
        <v>FILAK</v>
      </c>
      <c r="F9" s="48" t="str">
        <f>PROPER(IF($D9="","",VLOOKUP($D9,'2 liga druga skupina'!$A$5:$N$14,3)))</f>
        <v>Miha</v>
      </c>
      <c r="G9" s="116" t="s">
        <v>1</v>
      </c>
      <c r="H9" s="116">
        <v>8</v>
      </c>
      <c r="I9" s="48" t="str">
        <f>UPPER(IF($D9="","",VLOOKUP($H9,'2 liga druga skupina'!$A$5:$C$14,2)))</f>
        <v>JUŽNIČ</v>
      </c>
      <c r="J9" s="48" t="str">
        <f>PROPER(IF($D9="","",VLOOKUP($H9,'2 liga druga skupina'!$A$5:$C$14,3)))</f>
        <v>Andraž</v>
      </c>
      <c r="K9" s="48"/>
      <c r="L9" s="37"/>
    </row>
    <row r="10" spans="4:12" ht="12.75">
      <c r="D10" s="7">
        <v>4</v>
      </c>
      <c r="E10" s="48" t="str">
        <f>UPPER(IF($D10="","",VLOOKUP($D10,'2 liga druga skupina'!$A$5:$C$14,2)))</f>
        <v>MARUCELJ</v>
      </c>
      <c r="F10" s="48" t="str">
        <f>PROPER(IF($D10="","",VLOOKUP($D10,'2 liga druga skupina'!$A$5:$N$14,3)))</f>
        <v>Semiko</v>
      </c>
      <c r="G10" s="116" t="s">
        <v>1</v>
      </c>
      <c r="H10" s="116">
        <v>7</v>
      </c>
      <c r="I10" s="48" t="str">
        <f>UPPER(IF($D10="","",VLOOKUP($H10,'2 liga druga skupina'!$A$5:$C$14,2)))</f>
        <v>SIVEC</v>
      </c>
      <c r="J10" s="48" t="str">
        <f>PROPER(IF($D10="","",VLOOKUP($H10,'2 liga druga skupina'!$A$5:$C$14,3)))</f>
        <v>Iztok</v>
      </c>
      <c r="K10" s="48"/>
      <c r="L10" s="37"/>
    </row>
    <row r="11" spans="4:12" ht="12.75">
      <c r="D11" s="11">
        <v>5</v>
      </c>
      <c r="E11" s="48" t="str">
        <f>UPPER(IF($D11="","",VLOOKUP($D11,'2 liga druga skupina'!$A$5:$C$14,2)))</f>
        <v>GROBELNIK</v>
      </c>
      <c r="F11" s="48" t="str">
        <f>PROPER(IF($D11="","",VLOOKUP($D11,'2 liga druga skupina'!$A$5:$N$14,3)))</f>
        <v>Benjamin</v>
      </c>
      <c r="G11" s="116" t="s">
        <v>1</v>
      </c>
      <c r="H11" s="116">
        <v>6</v>
      </c>
      <c r="I11" s="48" t="str">
        <f>UPPER(IF($D11="","",VLOOKUP($H11,'2 liga druga skupina'!$A$5:$C$14,2)))</f>
        <v>PAUNOVIČ</v>
      </c>
      <c r="J11" s="48" t="str">
        <f>PROPER(IF($D11="","",VLOOKUP($H11,'2 liga druga skupina'!$A$5:$C$14,3)))</f>
        <v>Nebojša</v>
      </c>
      <c r="K11" s="48"/>
      <c r="L11" s="37"/>
    </row>
    <row r="12" spans="4:12" ht="12.75">
      <c r="D12" s="11">
        <v>1</v>
      </c>
      <c r="E12" s="48" t="str">
        <f>UPPER(IF($D12="","",VLOOKUP($D12,'2 liga druga skupina'!$A$5:$C$14,2)))</f>
        <v>BUKOVEC</v>
      </c>
      <c r="F12" s="48" t="str">
        <f>PROPER(IF($D12="","",VLOOKUP($D12,'2 liga druga skupina'!$A$5:$N$14,3)))</f>
        <v>Tomaž</v>
      </c>
      <c r="G12" s="116" t="s">
        <v>1</v>
      </c>
      <c r="H12" s="116">
        <v>10</v>
      </c>
      <c r="I12" s="48" t="str">
        <f>UPPER(IF($D12="","",VLOOKUP($H12,'2 liga druga skupina'!$A$5:$C$14,2)))</f>
        <v>HAUKO</v>
      </c>
      <c r="J12" s="48" t="str">
        <f>PROPER(IF($D12="","",VLOOKUP($H12,'2 liga druga skupina'!$A$5:$C$14,3)))</f>
        <v>Klemen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UPPER(IF($D16="","",VLOOKUP($D16,'2 liga druga skupina'!$A$5:$C$14,2)))</f>
        <v>BUKOVEC</v>
      </c>
      <c r="F16" s="48" t="str">
        <f>PROPER(IF($D16="","",VLOOKUP($D16,'2 liga druga skupina'!$A$5:$N$14,3)))</f>
        <v>Tomaž</v>
      </c>
      <c r="G16" s="116" t="s">
        <v>1</v>
      </c>
      <c r="H16" s="143">
        <v>2</v>
      </c>
      <c r="I16" s="48" t="str">
        <f>UPPER(IF($D16="","",VLOOKUP($H16,'2 liga druga skupina'!$A$5:$C$14,2)))</f>
        <v>OCEPEK</v>
      </c>
      <c r="J16" s="48" t="str">
        <f>PROPER(IF($D16="","",VLOOKUP($H16,'2 liga druga skupina'!$A$5:$C$14,3)))</f>
        <v>Simon</v>
      </c>
      <c r="K16" s="48"/>
      <c r="L16" s="37"/>
    </row>
    <row r="17" spans="4:17" ht="12.75">
      <c r="D17" s="52">
        <v>9</v>
      </c>
      <c r="E17" s="48" t="str">
        <f>UPPER(IF($D17="","",VLOOKUP($D17,'2 liga druga skupina'!$A$5:$C$14,2)))</f>
        <v>PODBREŽNIK</v>
      </c>
      <c r="F17" s="48" t="str">
        <f>PROPER(IF($D17="","",VLOOKUP($D17,'2 liga druga skupina'!$A$5:$N$14,3)))</f>
        <v>Iztok</v>
      </c>
      <c r="G17" s="116" t="s">
        <v>1</v>
      </c>
      <c r="H17" s="143">
        <v>3</v>
      </c>
      <c r="I17" s="48" t="str">
        <f>UPPER(IF($D17="","",VLOOKUP($H17,'2 liga druga skupina'!$A$5:$C$14,2)))</f>
        <v>FILAK</v>
      </c>
      <c r="J17" s="48" t="str">
        <f>PROPER(IF($D17="","",VLOOKUP($H17,'2 liga druga skupina'!$A$5:$C$14,3)))</f>
        <v>Miha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UPPER(IF($D18="","",VLOOKUP($D18,'2 liga druga skupina'!$A$5:$C$14,2)))</f>
        <v>JUŽNIČ</v>
      </c>
      <c r="F18" s="48" t="str">
        <f>PROPER(IF($D18="","",VLOOKUP($D18,'2 liga druga skupina'!$A$5:$N$14,3)))</f>
        <v>Andraž</v>
      </c>
      <c r="G18" s="116" t="s">
        <v>1</v>
      </c>
      <c r="H18" s="143">
        <v>4</v>
      </c>
      <c r="I18" s="48" t="str">
        <f>UPPER(IF($D18="","",VLOOKUP($H18,'2 liga druga skupina'!$A$5:$C$14,2)))</f>
        <v>MARUCELJ</v>
      </c>
      <c r="J18" s="48" t="str">
        <f>PROPER(IF($D18="","",VLOOKUP($H18,'2 liga druga skupina'!$A$5:$C$14,3)))</f>
        <v>Semiko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UPPER(IF($D19="","",VLOOKUP($D19,'2 liga druga skupina'!$A$5:$C$14,2)))</f>
        <v>SIVEC</v>
      </c>
      <c r="F19" s="48" t="str">
        <f>PROPER(IF($D19="","",VLOOKUP($D19,'2 liga druga skupina'!$A$5:$N$14,3)))</f>
        <v>Iztok</v>
      </c>
      <c r="G19" s="116" t="s">
        <v>1</v>
      </c>
      <c r="H19" s="143">
        <v>5</v>
      </c>
      <c r="I19" s="48" t="str">
        <f>UPPER(IF($D19="","",VLOOKUP($H19,'2 liga druga skupina'!$A$5:$C$14,2)))</f>
        <v>GROBELNIK</v>
      </c>
      <c r="J19" s="48" t="str">
        <f>PROPER(IF($D19="","",VLOOKUP($H19,'2 liga druga skupina'!$A$5:$C$14,3)))</f>
        <v>Benjamin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UPPER(IF($D20="","",VLOOKUP($D20,'2 liga druga skupina'!$A$5:$C$14,2)))</f>
        <v>HAUKO</v>
      </c>
      <c r="F20" s="48" t="str">
        <f>PROPER(IF($D20="","",VLOOKUP($D20,'2 liga druga skupina'!$A$5:$N$14,3)))</f>
        <v>Klemen</v>
      </c>
      <c r="G20" s="116" t="s">
        <v>1</v>
      </c>
      <c r="H20" s="143">
        <v>6</v>
      </c>
      <c r="I20" s="48" t="str">
        <f>UPPER(IF($D20="","",VLOOKUP($H20,'2 liga druga skupina'!$A$5:$C$14,2)))</f>
        <v>PAUNOVIČ</v>
      </c>
      <c r="J20" s="48" t="str">
        <f>PROPER(IF($D20="","",VLOOKUP($H20,'2 liga druga skupina'!$A$5:$C$14,3)))</f>
        <v>Nebojša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UPPER(IF($D24="","",VLOOKUP($D24,'2 liga druga skupina'!$A$5:$C$14,2)))</f>
        <v>FILAK</v>
      </c>
      <c r="F24" s="48" t="str">
        <f>PROPER(IF($D24="","",VLOOKUP($D24,'2 liga druga skupina'!$A$5:$N$14,3)))</f>
        <v>Miha</v>
      </c>
      <c r="G24" s="116" t="s">
        <v>1</v>
      </c>
      <c r="H24" s="143">
        <v>1</v>
      </c>
      <c r="I24" s="48" t="str">
        <f>UPPER(IF($D24="","",VLOOKUP($H24,'2 liga druga skupina'!$A$5:$C$14,2)))</f>
        <v>BUKOVEC</v>
      </c>
      <c r="J24" s="48" t="str">
        <f>PROPER(IF($D24="","",VLOOKUP($H24,'2 liga druga skupina'!$A$5:$C$14,3)))</f>
        <v>Tomaž</v>
      </c>
      <c r="K24" s="48"/>
      <c r="L24" s="37"/>
    </row>
    <row r="25" spans="4:13" ht="12.75">
      <c r="D25" s="52">
        <v>4</v>
      </c>
      <c r="E25" s="98" t="str">
        <f>UPPER(IF($D25="","",VLOOKUP($D25,'2 liga druga skupina'!$A$5:$C$14,2)))</f>
        <v>MARUCELJ</v>
      </c>
      <c r="F25" s="98" t="str">
        <f>PROPER(IF($D25="","",VLOOKUP($D25,'2 liga druga skupina'!$A$5:$N$14,3)))</f>
        <v>Semiko</v>
      </c>
      <c r="G25" s="113" t="s">
        <v>1</v>
      </c>
      <c r="H25" s="138">
        <v>9</v>
      </c>
      <c r="I25" s="98" t="str">
        <f>UPPER(IF($D25="","",VLOOKUP($H25,'2 liga druga skupina'!$A$5:$C$14,2)))</f>
        <v>PODBREŽNIK</v>
      </c>
      <c r="J25" s="98" t="str">
        <f>PROPER(IF($D25="","",VLOOKUP($H25,'2 liga druga skupina'!$A$5:$C$14,3)))</f>
        <v>Iztok</v>
      </c>
      <c r="K25" s="98"/>
      <c r="L25" s="135"/>
      <c r="M25" s="54"/>
    </row>
    <row r="26" spans="4:12" ht="12.75">
      <c r="D26" s="52">
        <v>5</v>
      </c>
      <c r="E26" s="48" t="str">
        <f>UPPER(IF($D26="","",VLOOKUP($D26,'2 liga druga skupina'!$A$5:$C$14,2)))</f>
        <v>GROBELNIK</v>
      </c>
      <c r="F26" s="48" t="str">
        <f>PROPER(IF($D26="","",VLOOKUP($D26,'2 liga druga skupina'!$A$5:$N$14,3)))</f>
        <v>Benjamin</v>
      </c>
      <c r="G26" s="116" t="s">
        <v>1</v>
      </c>
      <c r="H26" s="143">
        <v>8</v>
      </c>
      <c r="I26" s="48" t="str">
        <f>UPPER(IF($D26="","",VLOOKUP($H26,'2 liga druga skupina'!$A$5:$C$14,2)))</f>
        <v>JUŽNIČ</v>
      </c>
      <c r="J26" s="48" t="str">
        <f>PROPER(IF($D26="","",VLOOKUP($H26,'2 liga druga skupina'!$A$5:$C$14,3)))</f>
        <v>Andraž</v>
      </c>
      <c r="K26" s="48"/>
      <c r="L26" s="37"/>
    </row>
    <row r="27" spans="4:12" ht="12.75">
      <c r="D27" s="52">
        <v>6</v>
      </c>
      <c r="E27" s="48" t="str">
        <f>UPPER(IF($D27="","",VLOOKUP($D27,'2 liga druga skupina'!$A$5:$C$14,2)))</f>
        <v>PAUNOVIČ</v>
      </c>
      <c r="F27" s="48" t="str">
        <f>PROPER(IF($D27="","",VLOOKUP($D27,'2 liga druga skupina'!$A$5:$N$14,3)))</f>
        <v>Nebojša</v>
      </c>
      <c r="G27" s="116" t="s">
        <v>1</v>
      </c>
      <c r="H27" s="143">
        <v>7</v>
      </c>
      <c r="I27" s="48" t="str">
        <f>UPPER(IF($D27="","",VLOOKUP($H27,'2 liga druga skupina'!$A$5:$C$14,2)))</f>
        <v>SIVEC</v>
      </c>
      <c r="J27" s="48" t="str">
        <f>PROPER(IF($D27="","",VLOOKUP($H27,'2 liga druga skupina'!$A$5:$C$14,3)))</f>
        <v>Iztok</v>
      </c>
      <c r="K27" s="48"/>
      <c r="L27" s="37"/>
    </row>
    <row r="28" spans="4:12" ht="12.75">
      <c r="D28" s="52">
        <v>2</v>
      </c>
      <c r="E28" s="48" t="str">
        <f>UPPER(IF($D28="","",VLOOKUP($D28,'2 liga druga skupina'!$A$5:$C$14,2)))</f>
        <v>OCEPEK</v>
      </c>
      <c r="F28" s="48" t="str">
        <f>PROPER(IF($D28="","",VLOOKUP($D28,'2 liga druga skupina'!$A$5:$N$14,3)))</f>
        <v>Simon</v>
      </c>
      <c r="G28" s="116" t="s">
        <v>1</v>
      </c>
      <c r="H28" s="143">
        <v>10</v>
      </c>
      <c r="I28" s="48" t="str">
        <f>UPPER(IF($D28="","",VLOOKUP($H28,'2 liga druga skupina'!$A$5:$C$14,2)))</f>
        <v>HAUKO</v>
      </c>
      <c r="J28" s="48" t="str">
        <f>PROPER(IF($D28="","",VLOOKUP($H28,'2 liga druga skupina'!$A$5:$C$14,3)))</f>
        <v>Klemen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UPPER(IF($D32="","",VLOOKUP($D32,'2 liga druga skupina'!$A$5:$C$14,2)))</f>
        <v>BUKOVEC</v>
      </c>
      <c r="F32" s="12" t="str">
        <f>PROPER(IF($D32="","",VLOOKUP($D32,'2 liga druga skupina'!$A$5:$N$14,3)))</f>
        <v>Tomaž</v>
      </c>
      <c r="G32" s="15" t="s">
        <v>1</v>
      </c>
      <c r="H32" s="143">
        <v>4</v>
      </c>
      <c r="I32" s="12" t="str">
        <f>UPPER(IF($D32="","",VLOOKUP($H32,'2 liga druga skupina'!$A$5:$C$14,2)))</f>
        <v>MARUCELJ</v>
      </c>
      <c r="J32" s="12" t="str">
        <f>PROPER(IF($D32="","",VLOOKUP($H32,'2 liga druga skupina'!$A$5:$C$14,3)))</f>
        <v>Semiko</v>
      </c>
      <c r="K32" s="48"/>
      <c r="L32" s="37"/>
      <c r="M32" s="54"/>
    </row>
    <row r="33" spans="4:13" ht="12.75">
      <c r="D33" s="52">
        <v>2</v>
      </c>
      <c r="E33" s="48" t="str">
        <f>UPPER(IF($D33="","",VLOOKUP($D33,'2 liga druga skupina'!$A$5:$C$14,2)))</f>
        <v>OCEPEK</v>
      </c>
      <c r="F33" s="48" t="str">
        <f>PROPER(IF($D33="","",VLOOKUP($D33,'2 liga druga skupina'!$A$5:$N$14,3)))</f>
        <v>Simon</v>
      </c>
      <c r="G33" s="116" t="s">
        <v>1</v>
      </c>
      <c r="H33" s="143">
        <v>3</v>
      </c>
      <c r="I33" s="48" t="str">
        <f>UPPER(IF($D33="","",VLOOKUP($H33,'2 liga druga skupina'!$A$5:$C$14,2)))</f>
        <v>FILAK</v>
      </c>
      <c r="J33" s="48" t="str">
        <f>PROPER(IF($D33="","",VLOOKUP($H33,'2 liga druga skupina'!$A$5:$C$14,3)))</f>
        <v>Miha</v>
      </c>
      <c r="K33" s="48"/>
      <c r="L33" s="37"/>
      <c r="M33" s="54"/>
    </row>
    <row r="34" spans="4:13" ht="12.75">
      <c r="D34" s="52">
        <v>9</v>
      </c>
      <c r="E34" s="12" t="str">
        <f>UPPER(IF($D34="","",VLOOKUP($D34,'2 liga druga skupina'!$A$5:$C$14,2)))</f>
        <v>PODBREŽNIK</v>
      </c>
      <c r="F34" s="12" t="str">
        <f>PROPER(IF($D34="","",VLOOKUP($D34,'2 liga druga skupina'!$A$5:$N$14,3)))</f>
        <v>Iztok</v>
      </c>
      <c r="G34" s="15" t="s">
        <v>1</v>
      </c>
      <c r="H34" s="143">
        <v>5</v>
      </c>
      <c r="I34" s="12" t="str">
        <f>UPPER(IF($D34="","",VLOOKUP($H34,'2 liga druga skupina'!$A$5:$C$14,2)))</f>
        <v>GROBELNIK</v>
      </c>
      <c r="J34" s="12" t="str">
        <f>PROPER(IF($D34="","",VLOOKUP($H34,'2 liga druga skupina'!$A$5:$C$14,3)))</f>
        <v>Benjamin</v>
      </c>
      <c r="K34" s="48"/>
      <c r="L34" s="37"/>
      <c r="M34" s="54"/>
    </row>
    <row r="35" spans="4:13" ht="12.75">
      <c r="D35" s="52">
        <v>8</v>
      </c>
      <c r="E35" s="12" t="str">
        <f>UPPER(IF($D35="","",VLOOKUP($D35,'2 liga druga skupina'!$A$5:$C$14,2)))</f>
        <v>JUŽNIČ</v>
      </c>
      <c r="F35" s="12" t="str">
        <f>PROPER(IF($D35="","",VLOOKUP($D35,'2 liga druga skupina'!$A$5:$N$14,3)))</f>
        <v>Andraž</v>
      </c>
      <c r="G35" s="15" t="s">
        <v>1</v>
      </c>
      <c r="H35" s="143">
        <v>6</v>
      </c>
      <c r="I35" s="12" t="str">
        <f>UPPER(IF($D35="","",VLOOKUP($H35,'2 liga druga skupina'!$A$5:$C$14,2)))</f>
        <v>PAUNOVIČ</v>
      </c>
      <c r="J35" s="12" t="str">
        <f>PROPER(IF($D35="","",VLOOKUP($H35,'2 liga druga skupina'!$A$5:$C$14,3)))</f>
        <v>Nebojša</v>
      </c>
      <c r="K35" s="48"/>
      <c r="L35" s="37"/>
      <c r="M35" s="54"/>
    </row>
    <row r="36" spans="4:13" ht="12.75">
      <c r="D36" s="52">
        <v>10</v>
      </c>
      <c r="E36" s="12" t="str">
        <f>UPPER(IF($D36="","",VLOOKUP($D36,'2 liga druga skupina'!$A$5:$C$14,2)))</f>
        <v>HAUKO</v>
      </c>
      <c r="F36" s="12" t="str">
        <f>PROPER(IF($D36="","",VLOOKUP($D36,'2 liga druga skupina'!$A$5:$N$14,3)))</f>
        <v>Klemen</v>
      </c>
      <c r="G36" s="15" t="s">
        <v>1</v>
      </c>
      <c r="H36" s="143">
        <v>7</v>
      </c>
      <c r="I36" s="12" t="str">
        <f>UPPER(IF($D36="","",VLOOKUP($H36,'2 liga druga skupina'!$A$5:$C$14,2)))</f>
        <v>SIVEC</v>
      </c>
      <c r="J36" s="12" t="str">
        <f>PROPER(IF($D36="","",VLOOKUP($H36,'2 liga druga skupina'!$A$5:$C$14,3)))</f>
        <v>Iztok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UPPER(IF($D40="","",VLOOKUP($D40,'2 liga druga skupina'!$A$5:$C$14,2)))</f>
        <v>GROBELNIK</v>
      </c>
      <c r="F40" s="12" t="str">
        <f>PROPER(IF($D40="","",VLOOKUP($D40,'2 liga druga skupina'!$A$5:$N$14,3)))</f>
        <v>Benjamin</v>
      </c>
      <c r="G40" s="15" t="s">
        <v>1</v>
      </c>
      <c r="H40" s="143">
        <v>1</v>
      </c>
      <c r="I40" s="48" t="str">
        <f>UPPER(IF($D40="","",VLOOKUP($H40,'2 liga druga skupina'!$A$5:$C$14,2)))</f>
        <v>BUKOVEC</v>
      </c>
      <c r="J40" s="12" t="str">
        <f>PROPER(IF($D40="","",VLOOKUP($H40,'2 liga druga skupina'!$A$5:$C$14,3)))</f>
        <v>Tomaž</v>
      </c>
      <c r="K40" s="48"/>
      <c r="L40" s="37"/>
    </row>
    <row r="41" spans="4:12" ht="12.75">
      <c r="D41" s="52">
        <v>4</v>
      </c>
      <c r="E41" s="48" t="str">
        <f>UPPER(IF($D41="","",VLOOKUP($D41,'2 liga druga skupina'!$A$5:$C$14,2)))</f>
        <v>MARUCELJ</v>
      </c>
      <c r="F41" s="48" t="str">
        <f>PROPER(IF($D41="","",VLOOKUP($D41,'2 liga druga skupina'!$A$5:$N$14,3)))</f>
        <v>Semiko</v>
      </c>
      <c r="G41" s="116" t="s">
        <v>1</v>
      </c>
      <c r="H41" s="143">
        <v>2</v>
      </c>
      <c r="I41" s="48" t="str">
        <f>UPPER(IF($D41="","",VLOOKUP($H41,'2 liga druga skupina'!$A$5:$C$14,2)))</f>
        <v>OCEPEK</v>
      </c>
      <c r="J41" s="48" t="str">
        <f>PROPER(IF($D41="","",VLOOKUP($H41,'2 liga druga skupina'!$A$5:$C$14,3)))</f>
        <v>Simon</v>
      </c>
      <c r="K41" s="48"/>
      <c r="L41" s="37"/>
    </row>
    <row r="42" spans="4:13" ht="12.75">
      <c r="D42" s="52">
        <v>6</v>
      </c>
      <c r="E42" s="48" t="str">
        <f>UPPER(IF($D42="","",VLOOKUP($D42,'2 liga druga skupina'!$A$5:$C$14,2)))</f>
        <v>PAUNOVIČ</v>
      </c>
      <c r="F42" s="48" t="str">
        <f>PROPER(IF($D42="","",VLOOKUP($D42,'2 liga druga skupina'!$A$5:$N$14,3)))</f>
        <v>Nebojša</v>
      </c>
      <c r="G42" s="116" t="s">
        <v>1</v>
      </c>
      <c r="H42" s="143">
        <v>9</v>
      </c>
      <c r="I42" s="48" t="str">
        <f>UPPER(IF($D42="","",VLOOKUP($H42,'2 liga druga skupina'!$A$5:$C$14,2)))</f>
        <v>PODBREŽNIK</v>
      </c>
      <c r="J42" s="48" t="str">
        <f>PROPER(IF($D42="","",VLOOKUP($H42,'2 liga druga skupina'!$A$5:$C$14,3)))</f>
        <v>Iztok</v>
      </c>
      <c r="K42" s="48"/>
      <c r="L42" s="37"/>
      <c r="M42" s="54"/>
    </row>
    <row r="43" spans="4:12" ht="12.75">
      <c r="D43" s="52">
        <v>7</v>
      </c>
      <c r="E43" s="48" t="str">
        <f>UPPER(IF($D43="","",VLOOKUP($D43,'2 liga druga skupina'!$A$5:$C$14,2)))</f>
        <v>SIVEC</v>
      </c>
      <c r="F43" s="48" t="str">
        <f>PROPER(IF($D43="","",VLOOKUP($D43,'2 liga druga skupina'!$A$5:$N$14,3)))</f>
        <v>Iztok</v>
      </c>
      <c r="G43" s="116" t="s">
        <v>1</v>
      </c>
      <c r="H43" s="143">
        <v>8</v>
      </c>
      <c r="I43" s="48" t="str">
        <f>UPPER(IF($D43="","",VLOOKUP($H43,'2 liga druga skupina'!$A$5:$C$14,2)))</f>
        <v>JUŽNIČ</v>
      </c>
      <c r="J43" s="48" t="str">
        <f>PROPER(IF($D43="","",VLOOKUP($H43,'2 liga druga skupina'!$A$5:$C$14,3)))</f>
        <v>Andraž</v>
      </c>
      <c r="K43" s="48"/>
      <c r="L43" s="37"/>
    </row>
    <row r="44" spans="4:13" ht="12.75">
      <c r="D44" s="52">
        <v>3</v>
      </c>
      <c r="E44" s="48" t="str">
        <f>UPPER(IF($D44="","",VLOOKUP($D44,'2 liga druga skupina'!$A$5:$C$14,2)))</f>
        <v>FILAK</v>
      </c>
      <c r="F44" s="48" t="str">
        <f>PROPER(IF($D44="","",VLOOKUP($D44,'2 liga druga skupina'!$A$5:$N$14,3)))</f>
        <v>Miha</v>
      </c>
      <c r="G44" s="116" t="s">
        <v>1</v>
      </c>
      <c r="H44" s="143">
        <v>10</v>
      </c>
      <c r="I44" s="48" t="str">
        <f>UPPER(IF($D44="","",VLOOKUP($H44,'2 liga druga skupina'!$A$5:$C$14,2)))</f>
        <v>HAUKO</v>
      </c>
      <c r="J44" s="48" t="str">
        <f>PROPER(IF($D44="","",VLOOKUP($H44,'2 liga druga skupina'!$A$5:$C$14,3)))</f>
        <v>Klemen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UPPER(IF($D48="","",VLOOKUP($D48,'2 liga druga skupina'!$A$5:$C$14,2)))</f>
        <v>BUKOVEC</v>
      </c>
      <c r="F48" s="12" t="str">
        <f>PROPER(IF($D48="","",VLOOKUP($D48,'2 liga druga skupina'!$A$5:$N$14,3)))</f>
        <v>Tomaž</v>
      </c>
      <c r="G48" s="15" t="s">
        <v>1</v>
      </c>
      <c r="H48" s="143">
        <v>6</v>
      </c>
      <c r="I48" s="12" t="str">
        <f>UPPER(IF($D48="","",VLOOKUP($H48,'2 liga druga skupina'!$A$5:$C$14,2)))</f>
        <v>PAUNOVIČ</v>
      </c>
      <c r="J48" s="12" t="str">
        <f>PROPER(IF($D48="","",VLOOKUP($H48,'2 liga druga skupina'!$A$5:$C$14,3)))</f>
        <v>Nebojša</v>
      </c>
      <c r="K48" s="48"/>
      <c r="L48" s="37"/>
      <c r="M48" s="37"/>
    </row>
    <row r="49" spans="4:13" ht="12.75">
      <c r="D49" s="52">
        <v>2</v>
      </c>
      <c r="E49" s="48" t="str">
        <f>UPPER(IF($D49="","",VLOOKUP($D49,'2 liga druga skupina'!$A$5:$C$14,2)))</f>
        <v>OCEPEK</v>
      </c>
      <c r="F49" s="48" t="str">
        <f>PROPER(IF($D49="","",VLOOKUP($D49,'2 liga druga skupina'!$A$5:$N$14,3)))</f>
        <v>Simon</v>
      </c>
      <c r="G49" s="116" t="s">
        <v>1</v>
      </c>
      <c r="H49" s="143">
        <v>5</v>
      </c>
      <c r="I49" s="48" t="str">
        <f>UPPER(IF($D49="","",VLOOKUP($H49,'2 liga druga skupina'!$A$5:$C$14,2)))</f>
        <v>GROBELNIK</v>
      </c>
      <c r="J49" s="48" t="str">
        <f>PROPER(IF($D49="","",VLOOKUP($H49,'2 liga druga skupina'!$A$5:$C$14,3)))</f>
        <v>Benjamin</v>
      </c>
      <c r="K49" s="48"/>
      <c r="L49" s="37"/>
      <c r="M49" s="37"/>
    </row>
    <row r="50" spans="4:13" ht="12.75">
      <c r="D50" s="52">
        <v>3</v>
      </c>
      <c r="E50" s="12" t="str">
        <f>UPPER(IF($D50="","",VLOOKUP($D50,'2 liga druga skupina'!$A$5:$C$14,2)))</f>
        <v>FILAK</v>
      </c>
      <c r="F50" s="12" t="str">
        <f>PROPER(IF($D50="","",VLOOKUP($D50,'2 liga druga skupina'!$A$5:$N$14,3)))</f>
        <v>Miha</v>
      </c>
      <c r="G50" s="15" t="s">
        <v>1</v>
      </c>
      <c r="H50" s="143">
        <v>4</v>
      </c>
      <c r="I50" s="48" t="str">
        <f>UPPER(IF($D50="","",VLOOKUP($H50,'2 liga druga skupina'!$A$5:$C$14,2)))</f>
        <v>MARUCELJ</v>
      </c>
      <c r="J50" s="48" t="str">
        <f>PROPER(IF($D50="","",VLOOKUP($H50,'2 liga druga skupina'!$A$5:$C$14,3)))</f>
        <v>Semiko</v>
      </c>
      <c r="K50" s="48"/>
      <c r="L50" s="37"/>
      <c r="M50" s="37"/>
    </row>
    <row r="51" spans="4:13" ht="12.75">
      <c r="D51" s="52">
        <v>9</v>
      </c>
      <c r="E51" s="12" t="str">
        <f>UPPER(IF($D51="","",VLOOKUP($D51,'2 liga druga skupina'!$A$5:$C$14,2)))</f>
        <v>PODBREŽNIK</v>
      </c>
      <c r="F51" s="12" t="str">
        <f>PROPER(IF($D51="","",VLOOKUP($D51,'2 liga druga skupina'!$A$5:$N$14,3)))</f>
        <v>Iztok</v>
      </c>
      <c r="G51" s="15" t="s">
        <v>1</v>
      </c>
      <c r="H51" s="143">
        <v>7</v>
      </c>
      <c r="I51" s="12" t="str">
        <f>UPPER(IF($D51="","",VLOOKUP($H51,'2 liga druga skupina'!$A$5:$C$14,2)))</f>
        <v>SIVEC</v>
      </c>
      <c r="J51" s="12" t="str">
        <f>PROPER(IF($D51="","",VLOOKUP($H51,'2 liga druga skupina'!$A$5:$C$14,3)))</f>
        <v>Iztok</v>
      </c>
      <c r="K51" s="48"/>
      <c r="L51" s="37"/>
      <c r="M51" s="37"/>
    </row>
    <row r="52" spans="4:13" ht="12.75">
      <c r="D52" s="52">
        <v>10</v>
      </c>
      <c r="E52" s="12" t="str">
        <f>UPPER(IF($D52="","",VLOOKUP($D52,'2 liga druga skupina'!$A$5:$C$14,2)))</f>
        <v>HAUKO</v>
      </c>
      <c r="F52" s="12" t="str">
        <f>PROPER(IF($D52="","",VLOOKUP($D52,'2 liga druga skupina'!$A$5:$N$14,3)))</f>
        <v>Klemen</v>
      </c>
      <c r="G52" s="15" t="s">
        <v>1</v>
      </c>
      <c r="H52" s="143">
        <v>8</v>
      </c>
      <c r="I52" s="12" t="str">
        <f>UPPER(IF($D52="","",VLOOKUP($H52,'2 liga druga skupina'!$A$5:$C$14,2)))</f>
        <v>JUŽNIČ</v>
      </c>
      <c r="J52" s="12" t="str">
        <f>PROPER(IF($D52="","",VLOOKUP($H52,'2 liga druga skupina'!$A$5:$C$14,3)))</f>
        <v>Andraž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UPPER(IF($D56="","",VLOOKUP($D56,'2 liga druga skupina'!$A$5:$C$14,2)))</f>
        <v>SIVEC</v>
      </c>
      <c r="F56" s="48" t="str">
        <f>PROPER(IF($D56="","",VLOOKUP($D56,'2 liga druga skupina'!$A$5:$N$14,3)))</f>
        <v>Iztok</v>
      </c>
      <c r="G56" s="116" t="s">
        <v>1</v>
      </c>
      <c r="H56" s="143">
        <v>1</v>
      </c>
      <c r="I56" s="48" t="str">
        <f>UPPER(IF($D56="","",VLOOKUP($H56,'2 liga druga skupina'!$A$5:$C$14,2)))</f>
        <v>BUKOVEC</v>
      </c>
      <c r="J56" s="48" t="str">
        <f>PROPER(IF($D56="","",VLOOKUP($H56,'2 liga druga skupina'!$A$5:$C$14,3)))</f>
        <v>Tomaž</v>
      </c>
      <c r="K56" s="48"/>
      <c r="L56" s="37"/>
    </row>
    <row r="57" spans="4:13" ht="12.75">
      <c r="D57" s="52">
        <v>6</v>
      </c>
      <c r="E57" s="12" t="str">
        <f>UPPER(IF($D57="","",VLOOKUP($D57,'2 liga druga skupina'!$A$5:$C$14,2)))</f>
        <v>PAUNOVIČ</v>
      </c>
      <c r="F57" s="12" t="str">
        <f>PROPER(IF($D57="","",VLOOKUP($D57,'2 liga druga skupina'!$A$5:$N$14,3)))</f>
        <v>Nebojša</v>
      </c>
      <c r="G57" s="15" t="s">
        <v>1</v>
      </c>
      <c r="H57" s="143">
        <v>2</v>
      </c>
      <c r="I57" s="12" t="str">
        <f>UPPER(IF($D57="","",VLOOKUP($H57,'2 liga druga skupina'!$A$5:$C$14,2)))</f>
        <v>OCEPEK</v>
      </c>
      <c r="J57" s="12" t="str">
        <f>PROPER(IF($D57="","",VLOOKUP($H57,'2 liga druga skupina'!$A$5:$C$14,3)))</f>
        <v>Simon</v>
      </c>
      <c r="K57" s="48"/>
      <c r="M57" s="37"/>
    </row>
    <row r="58" spans="4:12" ht="12.75">
      <c r="D58" s="52">
        <v>5</v>
      </c>
      <c r="E58" s="48" t="str">
        <f>UPPER(IF($D58="","",VLOOKUP($D58,'2 liga druga skupina'!$A$5:$C$14,2)))</f>
        <v>GROBELNIK</v>
      </c>
      <c r="F58" s="48" t="str">
        <f>PROPER(IF($D58="","",VLOOKUP($D58,'2 liga druga skupina'!$A$5:$N$14,3)))</f>
        <v>Benjamin</v>
      </c>
      <c r="G58" s="116" t="s">
        <v>1</v>
      </c>
      <c r="H58" s="143">
        <v>3</v>
      </c>
      <c r="I58" s="48" t="str">
        <f>UPPER(IF($D58="","",VLOOKUP($H58,'2 liga druga skupina'!$A$5:$C$14,2)))</f>
        <v>FILAK</v>
      </c>
      <c r="J58" s="48" t="str">
        <f>PROPER(IF($D58="","",VLOOKUP($H58,'2 liga druga skupina'!$A$5:$C$14,3)))</f>
        <v>Miha</v>
      </c>
      <c r="K58" s="48"/>
      <c r="L58" s="37"/>
    </row>
    <row r="59" spans="4:11" ht="12.75">
      <c r="D59" s="52">
        <v>8</v>
      </c>
      <c r="E59" s="12" t="str">
        <f>UPPER(IF($D59="","",VLOOKUP($D59,'2 liga druga skupina'!$A$5:$C$14,2)))</f>
        <v>JUŽNIČ</v>
      </c>
      <c r="F59" s="12" t="str">
        <f>PROPER(IF($D59="","",VLOOKUP($D59,'2 liga druga skupina'!$A$5:$N$14,3)))</f>
        <v>Andraž</v>
      </c>
      <c r="G59" s="15" t="s">
        <v>1</v>
      </c>
      <c r="H59" s="143">
        <v>9</v>
      </c>
      <c r="I59" s="12" t="str">
        <f>UPPER(IF($D59="","",VLOOKUP($H59,'2 liga druga skupina'!$A$5:$C$14,2)))</f>
        <v>PODBREŽNIK</v>
      </c>
      <c r="J59" s="12" t="str">
        <f>PROPER(IF($D59="","",VLOOKUP($H59,'2 liga druga skupina'!$A$5:$C$14,3)))</f>
        <v>Iztok</v>
      </c>
      <c r="K59" s="48"/>
    </row>
    <row r="60" spans="4:12" ht="12.75">
      <c r="D60" s="52">
        <v>4</v>
      </c>
      <c r="E60" s="48" t="str">
        <f>UPPER(IF($D60="","",VLOOKUP($D60,'2 liga druga skupina'!$A$5:$C$14,2)))</f>
        <v>MARUCELJ</v>
      </c>
      <c r="F60" s="48" t="str">
        <f>PROPER(IF($D60="","",VLOOKUP($D60,'2 liga druga skupina'!$A$5:$N$14,3)))</f>
        <v>Semiko</v>
      </c>
      <c r="G60" s="116" t="s">
        <v>1</v>
      </c>
      <c r="H60" s="143">
        <v>10</v>
      </c>
      <c r="I60" s="12" t="str">
        <f>UPPER(IF($D60="","",VLOOKUP($H60,'2 liga druga skupina'!$A$5:$C$14,2)))</f>
        <v>HAUKO</v>
      </c>
      <c r="J60" s="12" t="str">
        <f>PROPER(IF($D60="","",VLOOKUP($H60,'2 liga druga skupina'!$A$5:$C$14,3)))</f>
        <v>Klemen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UPPER(IF($D64="","",VLOOKUP($D64,'2 liga druga skupina'!$A$5:$C$14,2)))</f>
        <v>BUKOVEC</v>
      </c>
      <c r="F64" s="12" t="str">
        <f>PROPER(IF($D64="","",VLOOKUP($D64,'2 liga druga skupina'!$A$5:$N$14,3)))</f>
        <v>Tomaž</v>
      </c>
      <c r="G64" s="15" t="s">
        <v>1</v>
      </c>
      <c r="H64" s="143">
        <v>8</v>
      </c>
      <c r="I64" s="12" t="str">
        <f>UPPER(IF($D64="","",VLOOKUP($H64,'2 liga druga skupina'!$A$5:$C$14,2)))</f>
        <v>JUŽNIČ</v>
      </c>
      <c r="J64" s="12" t="str">
        <f>PROPER(IF($D64="","",VLOOKUP($H64,'2 liga druga skupina'!$A$5:$C$14,3)))</f>
        <v>Andraž</v>
      </c>
      <c r="K64" s="48"/>
    </row>
    <row r="65" spans="4:13" ht="12.75">
      <c r="D65" s="52">
        <v>2</v>
      </c>
      <c r="E65" s="12" t="str">
        <f>UPPER(IF($D65="","",VLOOKUP($D65,'2 liga druga skupina'!$A$5:$C$14,2)))</f>
        <v>OCEPEK</v>
      </c>
      <c r="F65" s="12" t="str">
        <f>PROPER(IF($D65="","",VLOOKUP($D65,'2 liga druga skupina'!$A$5:$N$14,3)))</f>
        <v>Simon</v>
      </c>
      <c r="G65" s="15" t="s">
        <v>1</v>
      </c>
      <c r="H65" s="143">
        <v>7</v>
      </c>
      <c r="I65" s="12" t="str">
        <f>UPPER(IF($D65="","",VLOOKUP($H65,'2 liga druga skupina'!$A$5:$C$14,2)))</f>
        <v>SIVEC</v>
      </c>
      <c r="J65" s="12" t="str">
        <f>PROPER(IF($D65="","",VLOOKUP($H65,'2 liga druga skupina'!$A$5:$C$14,3)))</f>
        <v>Iztok</v>
      </c>
      <c r="K65" s="227"/>
      <c r="M65" s="37"/>
    </row>
    <row r="66" spans="4:13" ht="12.75">
      <c r="D66" s="52">
        <v>3</v>
      </c>
      <c r="E66" s="12" t="str">
        <f>UPPER(IF($D66="","",VLOOKUP($D66,'2 liga druga skupina'!$A$5:$C$14,2)))</f>
        <v>FILAK</v>
      </c>
      <c r="F66" s="12" t="str">
        <f>PROPER(IF($D66="","",VLOOKUP($D66,'2 liga druga skupina'!$A$5:$N$14,3)))</f>
        <v>Miha</v>
      </c>
      <c r="G66" s="15" t="s">
        <v>1</v>
      </c>
      <c r="H66" s="143">
        <v>6</v>
      </c>
      <c r="I66" s="12" t="str">
        <f>UPPER(IF($D66="","",VLOOKUP($H66,'2 liga druga skupina'!$A$5:$C$14,2)))</f>
        <v>PAUNOVIČ</v>
      </c>
      <c r="J66" s="12" t="str">
        <f>PROPER(IF($D66="","",VLOOKUP($H66,'2 liga druga skupina'!$A$5:$C$14,3)))</f>
        <v>Nebojša</v>
      </c>
      <c r="K66" s="48"/>
      <c r="M66" s="37"/>
    </row>
    <row r="67" spans="4:13" ht="12.75">
      <c r="D67" s="52">
        <v>4</v>
      </c>
      <c r="E67" s="98" t="str">
        <f>UPPER(IF($D67="","",VLOOKUP($D67,'2 liga druga skupina'!$A$5:$C$14,2)))</f>
        <v>MARUCELJ</v>
      </c>
      <c r="F67" s="98" t="str">
        <f>PROPER(IF($D67="","",VLOOKUP($D67,'2 liga druga skupina'!$A$5:$N$14,3)))</f>
        <v>Semiko</v>
      </c>
      <c r="G67" s="113" t="s">
        <v>1</v>
      </c>
      <c r="H67" s="138">
        <v>5</v>
      </c>
      <c r="I67" s="98" t="str">
        <f>UPPER(IF($D67="","",VLOOKUP($H67,'2 liga druga skupina'!$A$5:$C$14,2)))</f>
        <v>GROBELNIK</v>
      </c>
      <c r="J67" s="98" t="str">
        <f>PROPER(IF($D67="","",VLOOKUP($H67,'2 liga druga skupina'!$A$5:$C$14,3)))</f>
        <v>Benjamin</v>
      </c>
      <c r="K67" s="98"/>
      <c r="L67" s="171"/>
      <c r="M67" s="37"/>
    </row>
    <row r="68" spans="4:13" ht="12.75">
      <c r="D68" s="52">
        <v>10</v>
      </c>
      <c r="E68" s="12" t="str">
        <f>UPPER(IF($D68="","",VLOOKUP($D68,'2 liga druga skupina'!$A$5:$C$14,2)))</f>
        <v>HAUKO</v>
      </c>
      <c r="F68" s="12" t="str">
        <f>PROPER(IF($D68="","",VLOOKUP($D68,'2 liga druga skupina'!$A$5:$N$14,3)))</f>
        <v>Klemen</v>
      </c>
      <c r="G68" s="15" t="s">
        <v>1</v>
      </c>
      <c r="H68" s="143">
        <v>9</v>
      </c>
      <c r="I68" s="12" t="str">
        <f>UPPER(IF($D68="","",VLOOKUP($H68,'2 liga druga skupina'!$A$5:$C$14,2)))</f>
        <v>PODBREŽNIK</v>
      </c>
      <c r="J68" s="12" t="str">
        <f>PROPER(IF($D68="","",VLOOKUP($H68,'2 liga druga skupina'!$A$5:$C$14,3)))</f>
        <v>Iztok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UPPER(IF($D72="","",VLOOKUP($D72,'2 liga druga skupina'!$A$5:$C$14,2)))</f>
        <v>PODBREŽNIK</v>
      </c>
      <c r="F72" s="12" t="str">
        <f>PROPER(IF($D72="","",VLOOKUP($D72,'2 liga druga skupina'!$A$5:$N$14,3)))</f>
        <v>Iztok</v>
      </c>
      <c r="G72" s="15" t="s">
        <v>1</v>
      </c>
      <c r="H72" s="143">
        <v>1</v>
      </c>
      <c r="I72" s="48" t="str">
        <f>UPPER(IF($D72="","",VLOOKUP($H72,'2 liga druga skupina'!$A$5:$C$14,2)))</f>
        <v>BUKOVEC</v>
      </c>
      <c r="J72" s="12" t="str">
        <f>PROPER(IF($D72="","",VLOOKUP($H72,'2 liga druga skupina'!$A$5:$C$14,3)))</f>
        <v>Tomaž</v>
      </c>
      <c r="K72" s="48"/>
      <c r="L72" s="37"/>
    </row>
    <row r="73" spans="4:12" ht="12.75">
      <c r="D73" s="52">
        <v>8</v>
      </c>
      <c r="E73" s="98" t="str">
        <f>UPPER(IF($D73="","",VLOOKUP($D73,'2 liga druga skupina'!$A$5:$C$14,2)))</f>
        <v>JUŽNIČ</v>
      </c>
      <c r="F73" s="98" t="str">
        <f>PROPER(IF($D73="","",VLOOKUP($D73,'2 liga druga skupina'!$A$5:$N$14,3)))</f>
        <v>Andraž</v>
      </c>
      <c r="G73" s="113" t="s">
        <v>1</v>
      </c>
      <c r="H73" s="138">
        <v>2</v>
      </c>
      <c r="I73" s="98" t="str">
        <f>UPPER(IF($D73="","",VLOOKUP($H73,'2 liga druga skupina'!$A$5:$C$14,2)))</f>
        <v>OCEPEK</v>
      </c>
      <c r="J73" s="98" t="str">
        <f>PROPER(IF($D73="","",VLOOKUP($H73,'2 liga druga skupina'!$A$5:$C$14,3)))</f>
        <v>Simon</v>
      </c>
      <c r="K73" s="150"/>
      <c r="L73" s="135"/>
    </row>
    <row r="74" spans="4:13" ht="12.75">
      <c r="D74" s="52">
        <v>7</v>
      </c>
      <c r="E74" s="12" t="str">
        <f>UPPER(IF($D74="","",VLOOKUP($D74,'2 liga druga skupina'!$A$5:$C$14,2)))</f>
        <v>SIVEC</v>
      </c>
      <c r="F74" s="12" t="str">
        <f>PROPER(IF($D74="","",VLOOKUP($D74,'2 liga druga skupina'!$A$5:$N$14,3)))</f>
        <v>Iztok</v>
      </c>
      <c r="G74" s="15" t="s">
        <v>1</v>
      </c>
      <c r="H74" s="143">
        <v>3</v>
      </c>
      <c r="I74" s="12" t="str">
        <f>UPPER(IF($D74="","",VLOOKUP($H74,'2 liga druga skupina'!$A$5:$C$14,2)))</f>
        <v>FILAK</v>
      </c>
      <c r="J74" s="12" t="str">
        <f>PROPER(IF($D74="","",VLOOKUP($H74,'2 liga druga skupina'!$A$5:$C$14,3)))</f>
        <v>Miha</v>
      </c>
      <c r="K74" s="44"/>
      <c r="L74" s="37"/>
      <c r="M74" s="37"/>
    </row>
    <row r="75" spans="4:12" ht="12.75">
      <c r="D75" s="52">
        <v>6</v>
      </c>
      <c r="E75" s="48" t="str">
        <f>UPPER(IF($D75="","",VLOOKUP($D75,'2 liga druga skupina'!$A$5:$C$14,2)))</f>
        <v>PAUNOVIČ</v>
      </c>
      <c r="F75" s="48" t="str">
        <f>PROPER(IF($D75="","",VLOOKUP($D75,'2 liga druga skupina'!$A$5:$N$14,3)))</f>
        <v>Nebojša</v>
      </c>
      <c r="G75" s="15" t="s">
        <v>1</v>
      </c>
      <c r="H75" s="143">
        <v>4</v>
      </c>
      <c r="I75" s="12" t="str">
        <f>UPPER(IF($D75="","",VLOOKUP($H75,'2 liga druga skupina'!$A$5:$C$14,2)))</f>
        <v>MARUCELJ</v>
      </c>
      <c r="J75" s="12" t="str">
        <f>PROPER(IF($D75="","",VLOOKUP($H75,'2 liga druga skupina'!$A$5:$C$14,3)))</f>
        <v>Semiko</v>
      </c>
      <c r="K75" s="48"/>
      <c r="L75" s="115"/>
    </row>
    <row r="76" spans="4:12" ht="12.75">
      <c r="D76" s="52">
        <v>5</v>
      </c>
      <c r="E76" s="12" t="str">
        <f>UPPER(IF($D76="","",VLOOKUP($D76,'2 liga druga skupina'!$A$5:$C$14,2)))</f>
        <v>GROBELNIK</v>
      </c>
      <c r="F76" s="12" t="str">
        <f>PROPER(IF($D76="","",VLOOKUP($D76,'2 liga druga skupina'!$A$5:$N$14,3)))</f>
        <v>Benjamin</v>
      </c>
      <c r="G76" s="15" t="s">
        <v>1</v>
      </c>
      <c r="H76" s="143">
        <v>10</v>
      </c>
      <c r="I76" s="12" t="str">
        <f>UPPER(IF($D76="","",VLOOKUP($H76,'2 liga druga skupina'!$A$5:$C$14,2)))</f>
        <v>HAUKO</v>
      </c>
      <c r="J76" s="12" t="str">
        <f>PROPER(IF($D76="","",VLOOKUP($H76,'2 liga druga skupina'!$A$5:$C$14,3)))</f>
        <v>Klemen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O9" sqref="O9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33</v>
      </c>
      <c r="D3" s="313" t="str">
        <f>IF(B6="","",B6)</f>
        <v>Bukovec</v>
      </c>
      <c r="E3" s="315" t="str">
        <f>IF(B7="","",B7)</f>
        <v>Ocepek</v>
      </c>
      <c r="F3" s="315" t="str">
        <f>IF(B8="","",B8)</f>
        <v>Filak</v>
      </c>
      <c r="G3" s="315" t="str">
        <f>IF(B9="","",B9)</f>
        <v>Marucelj</v>
      </c>
      <c r="H3" s="315" t="str">
        <f>IF(B10="","",B10)</f>
        <v>Grobelnik</v>
      </c>
      <c r="I3" s="315" t="str">
        <f>IF(B11="","",B11)</f>
        <v>Paunovič</v>
      </c>
      <c r="J3" s="315" t="str">
        <f>IF(B12="","",B12)</f>
        <v>Sivec</v>
      </c>
      <c r="K3" s="315" t="str">
        <f>IF(B13="","",B13)</f>
        <v>Južnič</v>
      </c>
      <c r="L3" s="315" t="str">
        <f>IF(B14="","",B14)</f>
        <v>Podbrežnik</v>
      </c>
      <c r="M3" s="315" t="str">
        <f>IF(B15="","",B15)</f>
        <v>Hauko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140</v>
      </c>
      <c r="C6" s="221" t="s">
        <v>61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143</v>
      </c>
      <c r="C7" s="228" t="s">
        <v>115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144</v>
      </c>
      <c r="C8" s="223" t="s">
        <v>75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147</v>
      </c>
      <c r="C9" s="228" t="s">
        <v>148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151</v>
      </c>
      <c r="C10" s="223" t="s">
        <v>152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154</v>
      </c>
      <c r="C11" s="228" t="s">
        <v>155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159</v>
      </c>
      <c r="C12" s="223" t="s">
        <v>160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162</v>
      </c>
      <c r="C13" s="228" t="s">
        <v>163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165</v>
      </c>
      <c r="C14" s="223" t="s">
        <v>160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166</v>
      </c>
      <c r="C15" s="230" t="s">
        <v>73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34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140</v>
      </c>
      <c r="C20" s="247" t="s">
        <v>61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143</v>
      </c>
      <c r="C21" s="222" t="s">
        <v>115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144</v>
      </c>
      <c r="C22" s="222" t="s">
        <v>75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147</v>
      </c>
      <c r="C23" s="222" t="s">
        <v>148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151</v>
      </c>
      <c r="C24" s="222" t="s">
        <v>152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154</v>
      </c>
      <c r="C25" s="222" t="s">
        <v>155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159</v>
      </c>
      <c r="C26" s="222" t="s">
        <v>160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162</v>
      </c>
      <c r="C27" s="222" t="s">
        <v>163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165</v>
      </c>
      <c r="C28" s="222" t="s">
        <v>160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166</v>
      </c>
      <c r="C29" s="250" t="s">
        <v>73</v>
      </c>
      <c r="D29" s="232">
        <v>0</v>
      </c>
      <c r="E29" s="191">
        <v>0</v>
      </c>
      <c r="F29" s="94" t="s">
        <v>9</v>
      </c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Q31" sqref="Q31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14</v>
      </c>
    </row>
    <row r="4" spans="9:11" ht="15">
      <c r="I4" s="190"/>
      <c r="J4" s="190"/>
      <c r="K4" s="220"/>
    </row>
    <row r="5" spans="1:16" ht="15">
      <c r="A5" s="259">
        <v>1</v>
      </c>
      <c r="B5" s="222" t="s">
        <v>78</v>
      </c>
      <c r="C5" s="222" t="s">
        <v>79</v>
      </c>
      <c r="D5" s="126"/>
      <c r="H5" s="165"/>
      <c r="I5" s="190"/>
      <c r="J5" s="190"/>
      <c r="K5" s="279"/>
      <c r="L5" s="165"/>
      <c r="M5" s="165"/>
      <c r="N5" s="32"/>
      <c r="O5" s="165"/>
      <c r="P5" s="165"/>
    </row>
    <row r="6" spans="1:16" ht="15">
      <c r="A6" s="259">
        <v>2</v>
      </c>
      <c r="B6" s="222" t="s">
        <v>76</v>
      </c>
      <c r="C6" s="222" t="s">
        <v>77</v>
      </c>
      <c r="D6" s="55"/>
      <c r="H6" s="166"/>
      <c r="I6" s="190"/>
      <c r="J6" s="190"/>
      <c r="K6" s="220"/>
      <c r="L6" s="165"/>
      <c r="M6" s="165"/>
      <c r="N6" s="32"/>
      <c r="O6" s="165"/>
      <c r="P6" s="165"/>
    </row>
    <row r="7" spans="1:16" ht="15">
      <c r="A7" s="259">
        <v>3</v>
      </c>
      <c r="B7" s="222" t="s">
        <v>89</v>
      </c>
      <c r="C7" s="222" t="s">
        <v>90</v>
      </c>
      <c r="D7" s="55"/>
      <c r="H7" s="165"/>
      <c r="I7" s="190"/>
      <c r="J7" s="190"/>
      <c r="K7" s="220"/>
      <c r="L7" s="165"/>
      <c r="M7" s="165"/>
      <c r="N7" s="32"/>
      <c r="O7" s="165"/>
      <c r="P7" s="165"/>
    </row>
    <row r="8" spans="1:16" ht="15">
      <c r="A8" s="259">
        <v>4</v>
      </c>
      <c r="B8" s="222" t="s">
        <v>85</v>
      </c>
      <c r="C8" s="222" t="s">
        <v>86</v>
      </c>
      <c r="D8" s="55"/>
      <c r="H8" s="225"/>
      <c r="I8" s="190"/>
      <c r="J8" s="190"/>
      <c r="K8" s="280"/>
      <c r="L8" s="165"/>
      <c r="M8" s="165"/>
      <c r="N8" s="32"/>
      <c r="O8" s="165"/>
      <c r="P8" s="165"/>
    </row>
    <row r="9" spans="1:16" ht="15">
      <c r="A9" s="259">
        <v>5</v>
      </c>
      <c r="B9" s="222" t="s">
        <v>58</v>
      </c>
      <c r="C9" s="222" t="s">
        <v>67</v>
      </c>
      <c r="D9" s="126"/>
      <c r="H9" s="166"/>
      <c r="I9" s="190"/>
      <c r="J9" s="190"/>
      <c r="K9" s="220"/>
      <c r="L9" s="165"/>
      <c r="M9" s="165"/>
      <c r="N9" s="32"/>
      <c r="O9" s="165"/>
      <c r="P9" s="165"/>
    </row>
    <row r="10" spans="1:16" ht="15">
      <c r="A10" s="259">
        <v>6</v>
      </c>
      <c r="B10" s="222" t="s">
        <v>66</v>
      </c>
      <c r="C10" s="222" t="s">
        <v>67</v>
      </c>
      <c r="D10" s="126"/>
      <c r="H10" s="165"/>
      <c r="I10" s="190"/>
      <c r="J10" s="190"/>
      <c r="K10" s="220"/>
      <c r="L10" s="165"/>
      <c r="M10" s="165"/>
      <c r="N10" s="32"/>
      <c r="O10" s="165"/>
      <c r="P10" s="165"/>
    </row>
    <row r="11" spans="1:16" ht="15">
      <c r="A11" s="259">
        <v>7</v>
      </c>
      <c r="B11" s="222" t="s">
        <v>68</v>
      </c>
      <c r="C11" s="222" t="s">
        <v>69</v>
      </c>
      <c r="D11" s="126"/>
      <c r="H11" s="225"/>
      <c r="I11" s="190"/>
      <c r="J11" s="190"/>
      <c r="K11" s="220"/>
      <c r="L11" s="165"/>
      <c r="M11" s="165"/>
      <c r="N11" s="32"/>
      <c r="O11" s="165"/>
      <c r="P11" s="165"/>
    </row>
    <row r="12" spans="1:16" ht="15">
      <c r="A12" s="259">
        <v>8</v>
      </c>
      <c r="B12" s="222" t="s">
        <v>60</v>
      </c>
      <c r="C12" s="222" t="s">
        <v>61</v>
      </c>
      <c r="D12" s="55"/>
      <c r="E12" s="55"/>
      <c r="F12" s="55"/>
      <c r="H12" s="165"/>
      <c r="I12" s="165"/>
      <c r="J12" s="165"/>
      <c r="K12" s="220"/>
      <c r="L12" s="165"/>
      <c r="M12" s="165"/>
      <c r="N12" s="32"/>
      <c r="O12" s="165"/>
      <c r="P12" s="165"/>
    </row>
    <row r="13" spans="1:16" ht="15">
      <c r="A13" s="259">
        <v>9</v>
      </c>
      <c r="B13" s="222" t="s">
        <v>70</v>
      </c>
      <c r="C13" s="222" t="s">
        <v>71</v>
      </c>
      <c r="D13" s="55"/>
      <c r="H13" s="225"/>
      <c r="I13" s="190"/>
      <c r="J13" s="190"/>
      <c r="K13" s="280"/>
      <c r="L13" s="165"/>
      <c r="M13" s="165"/>
      <c r="N13" s="32"/>
      <c r="O13" s="165"/>
      <c r="P13" s="220"/>
    </row>
    <row r="14" spans="1:16" ht="15">
      <c r="A14" s="259">
        <v>10</v>
      </c>
      <c r="B14" s="222" t="s">
        <v>83</v>
      </c>
      <c r="C14" s="222" t="s">
        <v>84</v>
      </c>
      <c r="D14" s="55"/>
      <c r="H14" s="166"/>
      <c r="I14" s="190"/>
      <c r="J14" s="190"/>
      <c r="K14" s="220"/>
      <c r="L14" s="165"/>
      <c r="M14" s="165"/>
      <c r="N14" s="32"/>
      <c r="O14" s="165"/>
      <c r="P14" s="220"/>
    </row>
    <row r="15" spans="1:11" ht="15">
      <c r="A15" s="155"/>
      <c r="B15" s="31"/>
      <c r="C15" s="31"/>
      <c r="D15" s="144"/>
      <c r="H15" s="225"/>
      <c r="I15" s="165"/>
      <c r="J15" s="165"/>
      <c r="K15" s="220"/>
    </row>
    <row r="16" spans="1:11" ht="15.75">
      <c r="A16" s="155"/>
      <c r="B16" s="55"/>
      <c r="C16" s="254"/>
      <c r="D16" s="31"/>
      <c r="H16" s="165"/>
      <c r="I16" s="190"/>
      <c r="J16" s="190"/>
      <c r="K16" s="220"/>
    </row>
    <row r="17" spans="2:11" ht="15.75">
      <c r="B17" s="144"/>
      <c r="C17" s="254"/>
      <c r="H17" s="166"/>
      <c r="I17" s="190"/>
      <c r="J17" s="190"/>
      <c r="K17" s="220"/>
    </row>
    <row r="18" spans="2:11" ht="15.75">
      <c r="B18" s="31"/>
      <c r="C18" s="254"/>
      <c r="H18" s="165"/>
      <c r="I18" s="190"/>
      <c r="J18" s="190"/>
      <c r="K18" s="220"/>
    </row>
    <row r="19" spans="3:11" ht="15.75">
      <c r="C19" s="254"/>
      <c r="H19" s="165"/>
      <c r="I19" s="190"/>
      <c r="J19" s="190"/>
      <c r="K19" s="220"/>
    </row>
    <row r="20" spans="3:11" ht="15.75">
      <c r="C20" s="254"/>
      <c r="H20" s="165"/>
      <c r="I20" s="190"/>
      <c r="J20" s="190"/>
      <c r="K20" s="220"/>
    </row>
    <row r="21" spans="3:11" ht="15.75">
      <c r="C21" s="254"/>
      <c r="H21" s="165"/>
      <c r="I21" s="190"/>
      <c r="J21" s="190"/>
      <c r="K21" s="220"/>
    </row>
    <row r="22" spans="3:11" ht="15.75">
      <c r="C22" s="254"/>
      <c r="H22" s="165"/>
      <c r="I22" s="165"/>
      <c r="J22" s="165"/>
      <c r="K22" s="220"/>
    </row>
    <row r="23" spans="3:11" ht="15.75">
      <c r="C23" s="255"/>
      <c r="H23" s="225"/>
      <c r="I23" s="165"/>
      <c r="J23" s="165"/>
      <c r="K23" s="220"/>
    </row>
    <row r="24" spans="3:10" ht="15.75">
      <c r="C24" s="256"/>
      <c r="H24" s="225"/>
      <c r="I24" s="165"/>
      <c r="J24" s="220"/>
    </row>
    <row r="25" spans="3:10" ht="15.75">
      <c r="C25" s="254"/>
      <c r="H25" s="220"/>
      <c r="I25" s="165"/>
      <c r="J25" s="220"/>
    </row>
    <row r="26" spans="3:10" ht="15.75">
      <c r="C26" s="254"/>
      <c r="H26" s="220"/>
      <c r="I26" s="165"/>
      <c r="J26" s="220"/>
    </row>
    <row r="27" ht="15.75">
      <c r="C27" s="254"/>
    </row>
    <row r="28" ht="15.75">
      <c r="C28" s="254"/>
    </row>
    <row r="29" ht="15.75">
      <c r="C29" s="255"/>
    </row>
    <row r="30" ht="15.75">
      <c r="C30" s="254"/>
    </row>
    <row r="31" ht="15.75">
      <c r="C31" s="254"/>
    </row>
    <row r="32" ht="15.75">
      <c r="C32" s="257"/>
    </row>
    <row r="33" ht="15.75">
      <c r="C33" s="258"/>
    </row>
    <row r="34" ht="15.75">
      <c r="C34" s="256"/>
    </row>
    <row r="35" ht="15.75">
      <c r="C35" s="2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I7" sqref="I7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49</v>
      </c>
    </row>
    <row r="5" spans="1:11" ht="15">
      <c r="A5" s="259">
        <v>1</v>
      </c>
      <c r="B5" s="222" t="s">
        <v>171</v>
      </c>
      <c r="C5" s="222" t="s">
        <v>172</v>
      </c>
      <c r="D5" s="126"/>
      <c r="G5" s="165"/>
      <c r="H5" s="165"/>
      <c r="I5" s="32"/>
      <c r="J5" s="165"/>
      <c r="K5" s="165"/>
    </row>
    <row r="6" spans="1:11" ht="15">
      <c r="A6" s="259">
        <v>2</v>
      </c>
      <c r="B6" s="222" t="s">
        <v>174</v>
      </c>
      <c r="C6" s="222" t="s">
        <v>175</v>
      </c>
      <c r="D6" s="55"/>
      <c r="G6" s="165"/>
      <c r="H6" s="165"/>
      <c r="I6" s="32"/>
      <c r="J6" s="165"/>
      <c r="K6" s="165"/>
    </row>
    <row r="7" spans="1:11" ht="15">
      <c r="A7" s="259">
        <v>3</v>
      </c>
      <c r="B7" s="222" t="s">
        <v>178</v>
      </c>
      <c r="C7" s="222" t="s">
        <v>179</v>
      </c>
      <c r="D7" s="55"/>
      <c r="G7" s="165"/>
      <c r="H7" s="165"/>
      <c r="I7" s="32"/>
      <c r="J7" s="165"/>
      <c r="K7" s="165"/>
    </row>
    <row r="8" spans="1:11" ht="15">
      <c r="A8" s="259">
        <v>4</v>
      </c>
      <c r="B8" s="222" t="s">
        <v>182</v>
      </c>
      <c r="C8" s="222" t="s">
        <v>183</v>
      </c>
      <c r="D8" s="55"/>
      <c r="G8" s="165"/>
      <c r="H8" s="165"/>
      <c r="I8" s="32"/>
      <c r="J8" s="165"/>
      <c r="K8" s="165"/>
    </row>
    <row r="9" spans="1:11" ht="15">
      <c r="A9" s="259">
        <v>5</v>
      </c>
      <c r="B9" s="222" t="s">
        <v>186</v>
      </c>
      <c r="C9" s="222" t="s">
        <v>187</v>
      </c>
      <c r="D9" s="126"/>
      <c r="G9" s="165"/>
      <c r="H9" s="165"/>
      <c r="I9" s="32"/>
      <c r="J9" s="165"/>
      <c r="K9" s="165"/>
    </row>
    <row r="10" spans="1:11" ht="15">
      <c r="A10" s="259">
        <v>6</v>
      </c>
      <c r="B10" s="222" t="s">
        <v>189</v>
      </c>
      <c r="C10" s="222" t="s">
        <v>107</v>
      </c>
      <c r="D10" s="126"/>
      <c r="G10" s="165"/>
      <c r="H10" s="165"/>
      <c r="I10" s="32"/>
      <c r="J10" s="165"/>
      <c r="K10" s="165"/>
    </row>
    <row r="11" spans="1:11" ht="15">
      <c r="A11" s="259">
        <v>7</v>
      </c>
      <c r="B11" s="222" t="s">
        <v>191</v>
      </c>
      <c r="C11" s="222" t="s">
        <v>187</v>
      </c>
      <c r="D11" s="126"/>
      <c r="G11" s="165"/>
      <c r="H11" s="165"/>
      <c r="I11" s="32"/>
      <c r="J11" s="165"/>
      <c r="K11" s="165"/>
    </row>
    <row r="12" spans="1:11" ht="15">
      <c r="A12" s="259">
        <v>8</v>
      </c>
      <c r="B12" s="222" t="s">
        <v>194</v>
      </c>
      <c r="C12" s="222" t="s">
        <v>195</v>
      </c>
      <c r="D12" s="55"/>
      <c r="E12" s="55"/>
      <c r="F12" s="55"/>
      <c r="G12" s="165"/>
      <c r="H12" s="165"/>
      <c r="I12" s="32"/>
      <c r="J12" s="165"/>
      <c r="K12" s="165"/>
    </row>
    <row r="13" spans="1:11" ht="15">
      <c r="A13" s="259">
        <v>9</v>
      </c>
      <c r="B13" s="222" t="s">
        <v>197</v>
      </c>
      <c r="C13" s="222" t="s">
        <v>107</v>
      </c>
      <c r="D13" s="55"/>
      <c r="G13" s="165"/>
      <c r="H13" s="165"/>
      <c r="I13" s="32"/>
      <c r="J13" s="165"/>
      <c r="K13" s="220"/>
    </row>
    <row r="14" spans="1:11" ht="15">
      <c r="A14" s="259">
        <v>10</v>
      </c>
      <c r="B14" s="222" t="s">
        <v>199</v>
      </c>
      <c r="C14" s="222" t="s">
        <v>200</v>
      </c>
      <c r="D14" s="55"/>
      <c r="G14" s="165"/>
      <c r="H14" s="165"/>
      <c r="I14" s="32"/>
      <c r="J14" s="165"/>
      <c r="K14" s="220"/>
    </row>
    <row r="15" spans="1:4" ht="15">
      <c r="A15" s="155"/>
      <c r="B15" s="31"/>
      <c r="C15" s="31"/>
      <c r="D15" s="144"/>
    </row>
    <row r="16" spans="1:4" ht="15.75">
      <c r="A16" s="155"/>
      <c r="B16" s="258"/>
      <c r="C16" s="254"/>
      <c r="D16" s="31"/>
    </row>
    <row r="17" spans="2:3" ht="15.75">
      <c r="B17" s="258"/>
      <c r="C17" s="254"/>
    </row>
    <row r="18" spans="2:3" ht="15.75">
      <c r="B18" s="258"/>
      <c r="C18" s="254"/>
    </row>
    <row r="19" spans="2:3" ht="15.75">
      <c r="B19" s="255"/>
      <c r="C19" s="254"/>
    </row>
    <row r="20" spans="2:3" ht="15.75">
      <c r="B20" s="255"/>
      <c r="C20" s="254"/>
    </row>
    <row r="21" spans="2:3" ht="15.75">
      <c r="B21" s="254"/>
      <c r="C21" s="254"/>
    </row>
    <row r="22" spans="2:3" ht="15.75">
      <c r="B22" s="255"/>
      <c r="C22" s="254"/>
    </row>
    <row r="23" spans="2:3" ht="15.75">
      <c r="B23" s="258"/>
      <c r="C23" s="255"/>
    </row>
    <row r="24" spans="2:3" ht="15.75">
      <c r="B24" s="264"/>
      <c r="C24" s="256"/>
    </row>
    <row r="25" spans="2:3" ht="15.75">
      <c r="B25" s="258"/>
      <c r="C25" s="254"/>
    </row>
    <row r="26" spans="2:3" ht="15.75">
      <c r="B26" s="255"/>
      <c r="C26" s="254"/>
    </row>
    <row r="27" spans="2:3" ht="15.75">
      <c r="B27" s="258"/>
      <c r="C27" s="254"/>
    </row>
    <row r="28" spans="2:3" ht="15.75">
      <c r="B28" s="255"/>
      <c r="C28" s="254"/>
    </row>
    <row r="29" spans="2:3" ht="15.75">
      <c r="B29" s="255"/>
      <c r="C29" s="255"/>
    </row>
    <row r="30" spans="2:3" ht="15.75">
      <c r="B30" s="258"/>
      <c r="C30" s="254"/>
    </row>
    <row r="31" spans="2:3" ht="15.75">
      <c r="B31" s="258"/>
      <c r="C31" s="254"/>
    </row>
    <row r="32" spans="2:3" ht="15.75">
      <c r="B32" s="258"/>
      <c r="C32" s="257"/>
    </row>
    <row r="33" spans="2:3" ht="15.75">
      <c r="B33" s="258"/>
      <c r="C33" s="258"/>
    </row>
    <row r="34" spans="2:3" ht="15.75">
      <c r="B34" s="256"/>
      <c r="C34" s="256"/>
    </row>
    <row r="35" spans="2:3" ht="15.75">
      <c r="B35" s="255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M23" sqref="M23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50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UPPER(IF($D8="","",VLOOKUP($D8,'3 liga prva skupina'!$A$5:$C$14,2)))</f>
        <v>ŠAV </v>
      </c>
      <c r="F8" s="48" t="str">
        <f>PROPER(IF($D8="","",VLOOKUP($D8,'3 liga prva skupina'!$A$5:$P$14,3)))</f>
        <v>Jurij</v>
      </c>
      <c r="G8" s="116" t="s">
        <v>1</v>
      </c>
      <c r="H8" s="116">
        <v>9</v>
      </c>
      <c r="I8" s="48" t="str">
        <f>UPPER(IF($D8="","",VLOOKUP($H8,'3 liga prva skupina'!$A$5:$C$14,2)))</f>
        <v>FERJAN</v>
      </c>
      <c r="J8" s="48" t="str">
        <f>PROPER(IF($D8="","",VLOOKUP($H8,'3 liga prva skupina'!$A$5:$C$14,3)))</f>
        <v>Matjaž</v>
      </c>
      <c r="K8" s="48"/>
      <c r="L8" s="37"/>
      <c r="M8" s="54"/>
    </row>
    <row r="9" spans="4:12" ht="12.75">
      <c r="D9" s="7">
        <v>3</v>
      </c>
      <c r="E9" s="48" t="str">
        <f>UPPER(IF($D9="","",VLOOKUP($D9,'3 liga prva skupina'!$A$5:$C$14,2)))</f>
        <v>LAZUKIČ</v>
      </c>
      <c r="F9" s="48" t="str">
        <f>PROPER(IF($D9="","",VLOOKUP($D9,'3 liga prva skupina'!$A$5:$P$14,3)))</f>
        <v>Zoran</v>
      </c>
      <c r="G9" s="116" t="s">
        <v>1</v>
      </c>
      <c r="H9" s="116">
        <v>8</v>
      </c>
      <c r="I9" s="48" t="str">
        <f>UPPER(IF($D9="","",VLOOKUP($H9,'3 liga prva skupina'!$A$5:$C$14,2)))</f>
        <v>ŠKETA</v>
      </c>
      <c r="J9" s="48" t="str">
        <f>PROPER(IF($D9="","",VLOOKUP($H9,'3 liga prva skupina'!$A$5:$C$14,3)))</f>
        <v>Borut</v>
      </c>
      <c r="K9" s="48"/>
      <c r="L9" s="37"/>
    </row>
    <row r="10" spans="4:12" ht="12.75">
      <c r="D10" s="7">
        <v>4</v>
      </c>
      <c r="E10" s="48" t="str">
        <f>UPPER(IF($D10="","",VLOOKUP($D10,'3 liga prva skupina'!$A$5:$C$14,2)))</f>
        <v>CIMERMAN</v>
      </c>
      <c r="F10" s="48" t="str">
        <f>PROPER(IF($D10="","",VLOOKUP($D10,'3 liga prva skupina'!$A$5:$P$14,3)))</f>
        <v>Matevž</v>
      </c>
      <c r="G10" s="116" t="s">
        <v>1</v>
      </c>
      <c r="H10" s="116">
        <v>7</v>
      </c>
      <c r="I10" s="48" t="str">
        <f>UPPER(IF($D10="","",VLOOKUP($H10,'3 liga prva skupina'!$A$5:$C$14,2)))</f>
        <v>VRBEC</v>
      </c>
      <c r="J10" s="48" t="str">
        <f>PROPER(IF($D10="","",VLOOKUP($H10,'3 liga prva skupina'!$A$5:$C$14,3)))</f>
        <v>Andrej</v>
      </c>
      <c r="K10" s="48"/>
      <c r="L10" s="37"/>
    </row>
    <row r="11" spans="4:12" ht="12.75">
      <c r="D11" s="11">
        <v>5</v>
      </c>
      <c r="E11" s="48" t="str">
        <f>UPPER(IF($D11="","",VLOOKUP($D11,'3 liga prva skupina'!$A$5:$C$14,2)))</f>
        <v>ŽILNIK</v>
      </c>
      <c r="F11" s="48" t="str">
        <f>PROPER(IF($D11="","",VLOOKUP($D11,'3 liga prva skupina'!$A$5:$P$14,3)))</f>
        <v>Andrej</v>
      </c>
      <c r="G11" s="116" t="s">
        <v>1</v>
      </c>
      <c r="H11" s="116">
        <v>6</v>
      </c>
      <c r="I11" s="48" t="str">
        <f>UPPER(IF($D11="","",VLOOKUP($H11,'3 liga prva skupina'!$A$5:$C$14,2)))</f>
        <v>CAR</v>
      </c>
      <c r="J11" s="48" t="str">
        <f>PROPER(IF($D11="","",VLOOKUP($H11,'3 liga prva skupina'!$A$5:$C$14,3)))</f>
        <v>Matjaž</v>
      </c>
      <c r="K11" s="48"/>
      <c r="L11" s="37"/>
    </row>
    <row r="12" spans="4:12" ht="12.75">
      <c r="D12" s="11">
        <v>1</v>
      </c>
      <c r="E12" s="48" t="str">
        <f>UPPER(IF($D12="","",VLOOKUP($D12,'3 liga prva skupina'!$A$5:$C$14,2)))</f>
        <v>BALAŽIČ</v>
      </c>
      <c r="F12" s="48" t="str">
        <f>PROPER(IF($D12="","",VLOOKUP($D12,'3 liga prva skupina'!$A$5:$P$14,3)))</f>
        <v>Dejan</v>
      </c>
      <c r="G12" s="116" t="s">
        <v>1</v>
      </c>
      <c r="H12" s="116">
        <v>10</v>
      </c>
      <c r="I12" s="48" t="str">
        <f>UPPER(IF($D12="","",VLOOKUP($H12,'3 liga prva skupina'!$A$5:$C$14,2)))</f>
        <v>MIKAČA</v>
      </c>
      <c r="J12" s="48" t="str">
        <f>PROPER(IF($D12="","",VLOOKUP($H12,'3 liga prva skupina'!$A$5:$C$14,3)))</f>
        <v>Goran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UPPER(IF($D16="","",VLOOKUP($D16,'3 liga prva skupina'!$A$5:$C$14,2)))</f>
        <v>BALAŽIČ</v>
      </c>
      <c r="F16" s="48" t="str">
        <f>PROPER(IF($D16="","",VLOOKUP($D16,'3 liga prva skupina'!$A$5:$P$14,3)))</f>
        <v>Dejan</v>
      </c>
      <c r="G16" s="116" t="s">
        <v>1</v>
      </c>
      <c r="H16" s="143">
        <v>2</v>
      </c>
      <c r="I16" s="48" t="str">
        <f>UPPER(IF($D16="","",VLOOKUP($H16,'3 liga prva skupina'!$A$5:$C$14,2)))</f>
        <v>ŠAV </v>
      </c>
      <c r="J16" s="48" t="str">
        <f>PROPER(IF($D16="","",VLOOKUP($H16,'3 liga prva skupina'!$A$5:$C$14,3)))</f>
        <v>Jurij</v>
      </c>
      <c r="K16" s="48"/>
      <c r="L16" s="37"/>
    </row>
    <row r="17" spans="4:17" ht="12.75">
      <c r="D17" s="52">
        <v>9</v>
      </c>
      <c r="E17" s="48" t="str">
        <f>UPPER(IF($D17="","",VLOOKUP($D17,'3 liga prva skupina'!$A$5:$C$14,2)))</f>
        <v>FERJAN</v>
      </c>
      <c r="F17" s="48" t="str">
        <f>PROPER(IF($D17="","",VLOOKUP($D17,'3 liga prva skupina'!$A$5:$P$14,3)))</f>
        <v>Matjaž</v>
      </c>
      <c r="G17" s="116" t="s">
        <v>1</v>
      </c>
      <c r="H17" s="143">
        <v>3</v>
      </c>
      <c r="I17" s="48" t="str">
        <f>UPPER(IF($D17="","",VLOOKUP($H17,'3 liga prva skupina'!$A$5:$C$14,2)))</f>
        <v>LAZUKIČ</v>
      </c>
      <c r="J17" s="48" t="str">
        <f>PROPER(IF($D17="","",VLOOKUP($H17,'3 liga prva skupina'!$A$5:$C$14,3)))</f>
        <v>Zoran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UPPER(IF($D18="","",VLOOKUP($D18,'3 liga prva skupina'!$A$5:$C$14,2)))</f>
        <v>ŠKETA</v>
      </c>
      <c r="F18" s="48" t="str">
        <f>PROPER(IF($D18="","",VLOOKUP($D18,'3 liga prva skupina'!$A$5:$P$14,3)))</f>
        <v>Borut</v>
      </c>
      <c r="G18" s="116" t="s">
        <v>1</v>
      </c>
      <c r="H18" s="143">
        <v>4</v>
      </c>
      <c r="I18" s="48" t="str">
        <f>UPPER(IF($D18="","",VLOOKUP($H18,'3 liga prva skupina'!$A$5:$C$14,2)))</f>
        <v>CIMERMAN</v>
      </c>
      <c r="J18" s="48" t="str">
        <f>PROPER(IF($D18="","",VLOOKUP($H18,'3 liga prva skupina'!$A$5:$C$14,3)))</f>
        <v>Matevž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UPPER(IF($D19="","",VLOOKUP($D19,'3 liga prva skupina'!$A$5:$C$14,2)))</f>
        <v>VRBEC</v>
      </c>
      <c r="F19" s="48" t="str">
        <f>PROPER(IF($D19="","",VLOOKUP($D19,'3 liga prva skupina'!$A$5:$P$14,3)))</f>
        <v>Andrej</v>
      </c>
      <c r="G19" s="116" t="s">
        <v>1</v>
      </c>
      <c r="H19" s="143">
        <v>5</v>
      </c>
      <c r="I19" s="48" t="str">
        <f>UPPER(IF($D19="","",VLOOKUP($H19,'3 liga prva skupina'!$A$5:$C$14,2)))</f>
        <v>ŽILNIK</v>
      </c>
      <c r="J19" s="48" t="str">
        <f>PROPER(IF($D19="","",VLOOKUP($H19,'3 liga prva skupina'!$A$5:$C$14,3)))</f>
        <v>Andrej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UPPER(IF($D20="","",VLOOKUP($D20,'3 liga prva skupina'!$A$5:$C$14,2)))</f>
        <v>MIKAČA</v>
      </c>
      <c r="F20" s="48" t="str">
        <f>PROPER(IF($D20="","",VLOOKUP($D20,'3 liga prva skupina'!$A$5:$P$14,3)))</f>
        <v>Goran</v>
      </c>
      <c r="G20" s="116" t="s">
        <v>1</v>
      </c>
      <c r="H20" s="143">
        <v>6</v>
      </c>
      <c r="I20" s="48" t="str">
        <f>UPPER(IF($D20="","",VLOOKUP($H20,'3 liga prva skupina'!$A$5:$C$14,2)))</f>
        <v>CAR</v>
      </c>
      <c r="J20" s="48" t="str">
        <f>PROPER(IF($D20="","",VLOOKUP($H20,'3 liga prva skupina'!$A$5:$C$14,3)))</f>
        <v>Matjaž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UPPER(IF($D24="","",VLOOKUP($D24,'3 liga prva skupina'!$A$5:$C$14,2)))</f>
        <v>LAZUKIČ</v>
      </c>
      <c r="F24" s="48" t="str">
        <f>PROPER(IF($D24="","",VLOOKUP($D24,'3 liga prva skupina'!$A$5:$P$14,3)))</f>
        <v>Zoran</v>
      </c>
      <c r="G24" s="116" t="s">
        <v>1</v>
      </c>
      <c r="H24" s="143">
        <v>1</v>
      </c>
      <c r="I24" s="48" t="str">
        <f>UPPER(IF($D24="","",VLOOKUP($H24,'3 liga prva skupina'!$A$5:$C$14,2)))</f>
        <v>BALAŽIČ</v>
      </c>
      <c r="J24" s="48" t="str">
        <f>PROPER(IF($D24="","",VLOOKUP($H24,'3 liga prva skupina'!$A$5:$C$14,3)))</f>
        <v>Dejan</v>
      </c>
      <c r="K24" s="48"/>
      <c r="L24" s="37"/>
    </row>
    <row r="25" spans="4:13" ht="12.75">
      <c r="D25" s="52">
        <v>4</v>
      </c>
      <c r="E25" s="98" t="str">
        <f>UPPER(IF($D25="","",VLOOKUP($D25,'3 liga prva skupina'!$A$5:$C$14,2)))</f>
        <v>CIMERMAN</v>
      </c>
      <c r="F25" s="98" t="str">
        <f>PROPER(IF($D25="","",VLOOKUP($D25,'3 liga prva skupina'!$A$5:$P$14,3)))</f>
        <v>Matevž</v>
      </c>
      <c r="G25" s="113" t="s">
        <v>1</v>
      </c>
      <c r="H25" s="138">
        <v>9</v>
      </c>
      <c r="I25" s="98" t="str">
        <f>UPPER(IF($D25="","",VLOOKUP($H25,'3 liga prva skupina'!$A$5:$C$14,2)))</f>
        <v>FERJAN</v>
      </c>
      <c r="J25" s="98" t="str">
        <f>PROPER(IF($D25="","",VLOOKUP($H25,'3 liga prva skupina'!$A$5:$C$14,3)))</f>
        <v>Matjaž</v>
      </c>
      <c r="K25" s="98"/>
      <c r="L25" s="135"/>
      <c r="M25" s="54"/>
    </row>
    <row r="26" spans="4:12" ht="12.75">
      <c r="D26" s="52">
        <v>5</v>
      </c>
      <c r="E26" s="48" t="str">
        <f>UPPER(IF($D26="","",VLOOKUP($D26,'3 liga prva skupina'!$A$5:$C$14,2)))</f>
        <v>ŽILNIK</v>
      </c>
      <c r="F26" s="48" t="str">
        <f>PROPER(IF($D26="","",VLOOKUP($D26,'3 liga prva skupina'!$A$5:$P$14,3)))</f>
        <v>Andrej</v>
      </c>
      <c r="G26" s="116" t="s">
        <v>1</v>
      </c>
      <c r="H26" s="143">
        <v>8</v>
      </c>
      <c r="I26" s="48" t="str">
        <f>UPPER(IF($D26="","",VLOOKUP($H26,'3 liga prva skupina'!$A$5:$C$14,2)))</f>
        <v>ŠKETA</v>
      </c>
      <c r="J26" s="48" t="str">
        <f>PROPER(IF($D26="","",VLOOKUP($H26,'3 liga prva skupina'!$A$5:$C$14,3)))</f>
        <v>Borut</v>
      </c>
      <c r="K26" s="48"/>
      <c r="L26" s="37"/>
    </row>
    <row r="27" spans="4:12" ht="12.75">
      <c r="D27" s="52">
        <v>6</v>
      </c>
      <c r="E27" s="48" t="str">
        <f>UPPER(IF($D27="","",VLOOKUP($D27,'3 liga prva skupina'!$A$5:$C$14,2)))</f>
        <v>CAR</v>
      </c>
      <c r="F27" s="48" t="str">
        <f>PROPER(IF($D27="","",VLOOKUP($D27,'3 liga prva skupina'!$A$5:$P$14,3)))</f>
        <v>Matjaž</v>
      </c>
      <c r="G27" s="116" t="s">
        <v>1</v>
      </c>
      <c r="H27" s="143">
        <v>7</v>
      </c>
      <c r="I27" s="48" t="str">
        <f>UPPER(IF($D27="","",VLOOKUP($H27,'3 liga prva skupina'!$A$5:$C$14,2)))</f>
        <v>VRBEC</v>
      </c>
      <c r="J27" s="48" t="str">
        <f>PROPER(IF($D27="","",VLOOKUP($H27,'3 liga prva skupina'!$A$5:$C$14,3)))</f>
        <v>Andrej</v>
      </c>
      <c r="K27" s="48"/>
      <c r="L27" s="37"/>
    </row>
    <row r="28" spans="4:12" ht="12.75">
      <c r="D28" s="52">
        <v>2</v>
      </c>
      <c r="E28" s="48" t="str">
        <f>UPPER(IF($D28="","",VLOOKUP($D28,'3 liga prva skupina'!$A$5:$C$14,2)))</f>
        <v>ŠAV </v>
      </c>
      <c r="F28" s="48" t="str">
        <f>PROPER(IF($D28="","",VLOOKUP($D28,'3 liga prva skupina'!$A$5:$P$14,3)))</f>
        <v>Jurij</v>
      </c>
      <c r="G28" s="116" t="s">
        <v>1</v>
      </c>
      <c r="H28" s="143">
        <v>10</v>
      </c>
      <c r="I28" s="48" t="str">
        <f>UPPER(IF($D28="","",VLOOKUP($H28,'3 liga prva skupina'!$A$5:$C$14,2)))</f>
        <v>MIKAČA</v>
      </c>
      <c r="J28" s="48" t="str">
        <f>PROPER(IF($D28="","",VLOOKUP($H28,'3 liga prva skupina'!$A$5:$C$14,3)))</f>
        <v>Goran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UPPER(IF($D32="","",VLOOKUP($D32,'3 liga prva skupina'!$A$5:$C$14,2)))</f>
        <v>BALAŽIČ</v>
      </c>
      <c r="F32" s="12" t="str">
        <f>PROPER(IF($D32="","",VLOOKUP($D32,'3 liga prva skupina'!$A$5:$P$14,3)))</f>
        <v>Dejan</v>
      </c>
      <c r="G32" s="15" t="s">
        <v>1</v>
      </c>
      <c r="H32" s="143">
        <v>4</v>
      </c>
      <c r="I32" s="12" t="str">
        <f>UPPER(IF($D32="","",VLOOKUP($H32,'3 liga prva skupina'!$A$5:$C$14,2)))</f>
        <v>CIMERMAN</v>
      </c>
      <c r="J32" s="12" t="str">
        <f>PROPER(IF($D32="","",VLOOKUP($H32,'3 liga prva skupina'!$A$5:$C$14,3)))</f>
        <v>Matevž</v>
      </c>
      <c r="K32" s="48"/>
      <c r="L32" s="37"/>
      <c r="M32" s="54"/>
    </row>
    <row r="33" spans="4:13" ht="12.75">
      <c r="D33" s="52">
        <v>2</v>
      </c>
      <c r="E33" s="48" t="str">
        <f>UPPER(IF($D33="","",VLOOKUP($D33,'3 liga prva skupina'!$A$5:$C$14,2)))</f>
        <v>ŠAV </v>
      </c>
      <c r="F33" s="48" t="str">
        <f>PROPER(IF($D33="","",VLOOKUP($D33,'3 liga prva skupina'!$A$5:$P$14,3)))</f>
        <v>Jurij</v>
      </c>
      <c r="G33" s="116" t="s">
        <v>1</v>
      </c>
      <c r="H33" s="143">
        <v>3</v>
      </c>
      <c r="I33" s="48" t="str">
        <f>UPPER(IF($D33="","",VLOOKUP($H33,'3 liga prva skupina'!$A$5:$C$14,2)))</f>
        <v>LAZUKIČ</v>
      </c>
      <c r="J33" s="48" t="str">
        <f>PROPER(IF($D33="","",VLOOKUP($H33,'3 liga prva skupina'!$A$5:$C$14,3)))</f>
        <v>Zoran</v>
      </c>
      <c r="K33" s="48"/>
      <c r="L33" s="37"/>
      <c r="M33" s="54"/>
    </row>
    <row r="34" spans="4:13" ht="12.75">
      <c r="D34" s="52">
        <v>9</v>
      </c>
      <c r="E34" s="12" t="str">
        <f>UPPER(IF($D34="","",VLOOKUP($D34,'3 liga prva skupina'!$A$5:$C$14,2)))</f>
        <v>FERJAN</v>
      </c>
      <c r="F34" s="12" t="str">
        <f>PROPER(IF($D34="","",VLOOKUP($D34,'3 liga prva skupina'!$A$5:$P$14,3)))</f>
        <v>Matjaž</v>
      </c>
      <c r="G34" s="15" t="s">
        <v>1</v>
      </c>
      <c r="H34" s="143">
        <v>5</v>
      </c>
      <c r="I34" s="12" t="str">
        <f>UPPER(IF($D34="","",VLOOKUP($H34,'3 liga prva skupina'!$A$5:$C$14,2)))</f>
        <v>ŽILNIK</v>
      </c>
      <c r="J34" s="12" t="str">
        <f>PROPER(IF($D34="","",VLOOKUP($H34,'3 liga prva skupina'!$A$5:$C$14,3)))</f>
        <v>Andrej</v>
      </c>
      <c r="K34" s="48"/>
      <c r="L34" s="37"/>
      <c r="M34" s="54"/>
    </row>
    <row r="35" spans="4:13" ht="12.75">
      <c r="D35" s="52">
        <v>8</v>
      </c>
      <c r="E35" s="12" t="str">
        <f>UPPER(IF($D35="","",VLOOKUP($D35,'3 liga prva skupina'!$A$5:$C$14,2)))</f>
        <v>ŠKETA</v>
      </c>
      <c r="F35" s="12" t="str">
        <f>PROPER(IF($D35="","",VLOOKUP($D35,'3 liga prva skupina'!$A$5:$P$14,3)))</f>
        <v>Borut</v>
      </c>
      <c r="G35" s="15" t="s">
        <v>1</v>
      </c>
      <c r="H35" s="143">
        <v>6</v>
      </c>
      <c r="I35" s="12" t="str">
        <f>UPPER(IF($D35="","",VLOOKUP($H35,'3 liga prva skupina'!$A$5:$C$14,2)))</f>
        <v>CAR</v>
      </c>
      <c r="J35" s="12" t="str">
        <f>PROPER(IF($D35="","",VLOOKUP($H35,'3 liga prva skupina'!$A$5:$C$14,3)))</f>
        <v>Matjaž</v>
      </c>
      <c r="K35" s="48"/>
      <c r="L35" s="37"/>
      <c r="M35" s="54"/>
    </row>
    <row r="36" spans="4:13" ht="12.75">
      <c r="D36" s="52">
        <v>10</v>
      </c>
      <c r="E36" s="12" t="str">
        <f>UPPER(IF($D36="","",VLOOKUP($D36,'3 liga prva skupina'!$A$5:$C$14,2)))</f>
        <v>MIKAČA</v>
      </c>
      <c r="F36" s="12" t="str">
        <f>PROPER(IF($D36="","",VLOOKUP($D36,'3 liga prva skupina'!$A$5:$P$14,3)))</f>
        <v>Goran</v>
      </c>
      <c r="G36" s="15" t="s">
        <v>1</v>
      </c>
      <c r="H36" s="143">
        <v>7</v>
      </c>
      <c r="I36" s="12" t="str">
        <f>UPPER(IF($D36="","",VLOOKUP($H36,'3 liga prva skupina'!$A$5:$C$14,2)))</f>
        <v>VRBEC</v>
      </c>
      <c r="J36" s="12" t="str">
        <f>PROPER(IF($D36="","",VLOOKUP($H36,'3 liga prva skupina'!$A$5:$C$14,3)))</f>
        <v>Andrej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UPPER(IF($D40="","",VLOOKUP($D40,'3 liga prva skupina'!$A$5:$C$14,2)))</f>
        <v>ŽILNIK</v>
      </c>
      <c r="F40" s="12" t="str">
        <f>PROPER(IF($D40="","",VLOOKUP($D40,'3 liga prva skupina'!$A$5:$P$14,3)))</f>
        <v>Andrej</v>
      </c>
      <c r="G40" s="15" t="s">
        <v>1</v>
      </c>
      <c r="H40" s="143">
        <v>1</v>
      </c>
      <c r="I40" s="48" t="str">
        <f>UPPER(IF($D40="","",VLOOKUP($H40,'3 liga prva skupina'!$A$5:$C$14,2)))</f>
        <v>BALAŽIČ</v>
      </c>
      <c r="J40" s="12" t="str">
        <f>PROPER(IF($D40="","",VLOOKUP($H40,'3 liga prva skupina'!$A$5:$C$14,3)))</f>
        <v>Dejan</v>
      </c>
      <c r="K40" s="48"/>
      <c r="L40" s="37"/>
    </row>
    <row r="41" spans="4:12" ht="12.75">
      <c r="D41" s="52">
        <v>4</v>
      </c>
      <c r="E41" s="48" t="str">
        <f>UPPER(IF($D41="","",VLOOKUP($D41,'3 liga prva skupina'!$A$5:$C$14,2)))</f>
        <v>CIMERMAN</v>
      </c>
      <c r="F41" s="48" t="str">
        <f>PROPER(IF($D41="","",VLOOKUP($D41,'3 liga prva skupina'!$A$5:$P$14,3)))</f>
        <v>Matevž</v>
      </c>
      <c r="G41" s="116" t="s">
        <v>1</v>
      </c>
      <c r="H41" s="143">
        <v>2</v>
      </c>
      <c r="I41" s="48" t="str">
        <f>UPPER(IF($D41="","",VLOOKUP($H41,'3 liga prva skupina'!$A$5:$C$14,2)))</f>
        <v>ŠAV </v>
      </c>
      <c r="J41" s="48" t="str">
        <f>PROPER(IF($D41="","",VLOOKUP($H41,'3 liga prva skupina'!$A$5:$C$14,3)))</f>
        <v>Jurij</v>
      </c>
      <c r="K41" s="48"/>
      <c r="L41" s="37"/>
    </row>
    <row r="42" spans="4:13" ht="12.75">
      <c r="D42" s="52">
        <v>6</v>
      </c>
      <c r="E42" s="48" t="str">
        <f>UPPER(IF($D42="","",VLOOKUP($D42,'3 liga prva skupina'!$A$5:$C$14,2)))</f>
        <v>CAR</v>
      </c>
      <c r="F42" s="48" t="str">
        <f>PROPER(IF($D42="","",VLOOKUP($D42,'3 liga prva skupina'!$A$5:$P$14,3)))</f>
        <v>Matjaž</v>
      </c>
      <c r="G42" s="116" t="s">
        <v>1</v>
      </c>
      <c r="H42" s="143">
        <v>9</v>
      </c>
      <c r="I42" s="48" t="str">
        <f>UPPER(IF($D42="","",VLOOKUP($H42,'3 liga prva skupina'!$A$5:$C$14,2)))</f>
        <v>FERJAN</v>
      </c>
      <c r="J42" s="48" t="str">
        <f>PROPER(IF($D42="","",VLOOKUP($H42,'3 liga prva skupina'!$A$5:$C$14,3)))</f>
        <v>Matjaž</v>
      </c>
      <c r="K42" s="48"/>
      <c r="L42" s="37"/>
      <c r="M42" s="54"/>
    </row>
    <row r="43" spans="4:12" ht="12.75">
      <c r="D43" s="52">
        <v>7</v>
      </c>
      <c r="E43" s="48" t="str">
        <f>UPPER(IF($D43="","",VLOOKUP($D43,'3 liga prva skupina'!$A$5:$C$14,2)))</f>
        <v>VRBEC</v>
      </c>
      <c r="F43" s="48" t="str">
        <f>PROPER(IF($D43="","",VLOOKUP($D43,'3 liga prva skupina'!$A$5:$P$14,3)))</f>
        <v>Andrej</v>
      </c>
      <c r="G43" s="116" t="s">
        <v>1</v>
      </c>
      <c r="H43" s="143">
        <v>8</v>
      </c>
      <c r="I43" s="48" t="str">
        <f>UPPER(IF($D43="","",VLOOKUP($H43,'3 liga prva skupina'!$A$5:$C$14,2)))</f>
        <v>ŠKETA</v>
      </c>
      <c r="J43" s="48" t="str">
        <f>PROPER(IF($D43="","",VLOOKUP($H43,'3 liga prva skupina'!$A$5:$C$14,3)))</f>
        <v>Borut</v>
      </c>
      <c r="K43" s="48"/>
      <c r="L43" s="37"/>
    </row>
    <row r="44" spans="4:13" ht="12.75">
      <c r="D44" s="52">
        <v>3</v>
      </c>
      <c r="E44" s="48" t="str">
        <f>UPPER(IF($D44="","",VLOOKUP($D44,'3 liga prva skupina'!$A$5:$C$14,2)))</f>
        <v>LAZUKIČ</v>
      </c>
      <c r="F44" s="48" t="str">
        <f>PROPER(IF($D44="","",VLOOKUP($D44,'3 liga prva skupina'!$A$5:$P$14,3)))</f>
        <v>Zoran</v>
      </c>
      <c r="G44" s="116" t="s">
        <v>1</v>
      </c>
      <c r="H44" s="143">
        <v>10</v>
      </c>
      <c r="I44" s="48" t="str">
        <f>UPPER(IF($D44="","",VLOOKUP($H44,'3 liga prva skupina'!$A$5:$C$14,2)))</f>
        <v>MIKAČA</v>
      </c>
      <c r="J44" s="48" t="str">
        <f>PROPER(IF($D44="","",VLOOKUP($H44,'3 liga prva skupina'!$A$5:$C$14,3)))</f>
        <v>Goran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UPPER(IF($D48="","",VLOOKUP($D48,'3 liga prva skupina'!$A$5:$C$14,2)))</f>
        <v>BALAŽIČ</v>
      </c>
      <c r="F48" s="12" t="str">
        <f>PROPER(IF($D48="","",VLOOKUP($D48,'3 liga prva skupina'!$A$5:$P$14,3)))</f>
        <v>Dejan</v>
      </c>
      <c r="G48" s="15" t="s">
        <v>1</v>
      </c>
      <c r="H48" s="143">
        <v>6</v>
      </c>
      <c r="I48" s="12" t="str">
        <f>UPPER(IF($D48="","",VLOOKUP($H48,'3 liga prva skupina'!$A$5:$C$14,2)))</f>
        <v>CAR</v>
      </c>
      <c r="J48" s="12" t="str">
        <f>PROPER(IF($D48="","",VLOOKUP($H48,'3 liga prva skupina'!$A$5:$C$14,3)))</f>
        <v>Matjaž</v>
      </c>
      <c r="K48" s="48"/>
      <c r="L48" s="37"/>
      <c r="M48" s="37"/>
    </row>
    <row r="49" spans="4:13" ht="12.75">
      <c r="D49" s="52">
        <v>2</v>
      </c>
      <c r="E49" s="48" t="str">
        <f>UPPER(IF($D49="","",VLOOKUP($D49,'3 liga prva skupina'!$A$5:$C$14,2)))</f>
        <v>ŠAV </v>
      </c>
      <c r="F49" s="48" t="str">
        <f>PROPER(IF($D49="","",VLOOKUP($D49,'3 liga prva skupina'!$A$5:$P$14,3)))</f>
        <v>Jurij</v>
      </c>
      <c r="G49" s="116" t="s">
        <v>1</v>
      </c>
      <c r="H49" s="143">
        <v>5</v>
      </c>
      <c r="I49" s="48" t="str">
        <f>UPPER(IF($D49="","",VLOOKUP($H49,'3 liga prva skupina'!$A$5:$C$14,2)))</f>
        <v>ŽILNIK</v>
      </c>
      <c r="J49" s="48" t="str">
        <f>PROPER(IF($D49="","",VLOOKUP($H49,'3 liga prva skupina'!$A$5:$C$14,3)))</f>
        <v>Andrej</v>
      </c>
      <c r="K49" s="48"/>
      <c r="L49" s="37"/>
      <c r="M49" s="37"/>
    </row>
    <row r="50" spans="4:13" ht="12.75">
      <c r="D50" s="52">
        <v>3</v>
      </c>
      <c r="E50" s="12" t="str">
        <f>UPPER(IF($D50="","",VLOOKUP($D50,'3 liga prva skupina'!$A$5:$C$14,2)))</f>
        <v>LAZUKIČ</v>
      </c>
      <c r="F50" s="12" t="str">
        <f>PROPER(IF($D50="","",VLOOKUP($D50,'3 liga prva skupina'!$A$5:$P$14,3)))</f>
        <v>Zoran</v>
      </c>
      <c r="G50" s="15" t="s">
        <v>1</v>
      </c>
      <c r="H50" s="143">
        <v>4</v>
      </c>
      <c r="I50" s="48" t="str">
        <f>UPPER(IF($D50="","",VLOOKUP($H50,'3 liga prva skupina'!$A$5:$C$14,2)))</f>
        <v>CIMERMAN</v>
      </c>
      <c r="J50" s="48" t="str">
        <f>PROPER(IF($D50="","",VLOOKUP($H50,'3 liga prva skupina'!$A$5:$C$14,3)))</f>
        <v>Matevž</v>
      </c>
      <c r="K50" s="48"/>
      <c r="L50" s="37"/>
      <c r="M50" s="37"/>
    </row>
    <row r="51" spans="4:13" ht="12.75">
      <c r="D51" s="52">
        <v>9</v>
      </c>
      <c r="E51" s="12" t="str">
        <f>UPPER(IF($D51="","",VLOOKUP($D51,'3 liga prva skupina'!$A$5:$C$14,2)))</f>
        <v>FERJAN</v>
      </c>
      <c r="F51" s="12" t="str">
        <f>PROPER(IF($D51="","",VLOOKUP($D51,'3 liga prva skupina'!$A$5:$P$14,3)))</f>
        <v>Matjaž</v>
      </c>
      <c r="G51" s="15" t="s">
        <v>1</v>
      </c>
      <c r="H51" s="143">
        <v>7</v>
      </c>
      <c r="I51" s="12" t="str">
        <f>UPPER(IF($D51="","",VLOOKUP($H51,'3 liga prva skupina'!$A$5:$C$14,2)))</f>
        <v>VRBEC</v>
      </c>
      <c r="J51" s="12" t="str">
        <f>PROPER(IF($D51="","",VLOOKUP($H51,'3 liga prva skupina'!$A$5:$C$14,3)))</f>
        <v>Andrej</v>
      </c>
      <c r="K51" s="48"/>
      <c r="L51" s="37"/>
      <c r="M51" s="37"/>
    </row>
    <row r="52" spans="4:13" ht="12.75">
      <c r="D52" s="52">
        <v>10</v>
      </c>
      <c r="E52" s="12" t="str">
        <f>UPPER(IF($D52="","",VLOOKUP($D52,'3 liga prva skupina'!$A$5:$C$14,2)))</f>
        <v>MIKAČA</v>
      </c>
      <c r="F52" s="12" t="str">
        <f>PROPER(IF($D52="","",VLOOKUP($D52,'3 liga prva skupina'!$A$5:$P$14,3)))</f>
        <v>Goran</v>
      </c>
      <c r="G52" s="15" t="s">
        <v>1</v>
      </c>
      <c r="H52" s="143">
        <v>8</v>
      </c>
      <c r="I52" s="12" t="str">
        <f>UPPER(IF($D52="","",VLOOKUP($H52,'3 liga prva skupina'!$A$5:$C$14,2)))</f>
        <v>ŠKETA</v>
      </c>
      <c r="J52" s="12" t="str">
        <f>PROPER(IF($D52="","",VLOOKUP($H52,'3 liga prva skupina'!$A$5:$C$14,3)))</f>
        <v>Borut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UPPER(IF($D56="","",VLOOKUP($D56,'3 liga prva skupina'!$A$5:$C$14,2)))</f>
        <v>VRBEC</v>
      </c>
      <c r="F56" s="48" t="str">
        <f>PROPER(IF($D56="","",VLOOKUP($D56,'3 liga prva skupina'!$A$5:$P$14,3)))</f>
        <v>Andrej</v>
      </c>
      <c r="G56" s="116" t="s">
        <v>1</v>
      </c>
      <c r="H56" s="143">
        <v>1</v>
      </c>
      <c r="I56" s="48" t="str">
        <f>UPPER(IF($D56="","",VLOOKUP($H56,'3 liga prva skupina'!$A$5:$C$14,2)))</f>
        <v>BALAŽIČ</v>
      </c>
      <c r="J56" s="48" t="str">
        <f>PROPER(IF($D56="","",VLOOKUP($H56,'3 liga prva skupina'!$A$5:$C$14,3)))</f>
        <v>Dejan</v>
      </c>
      <c r="K56" s="48"/>
      <c r="L56" s="37"/>
    </row>
    <row r="57" spans="4:13" ht="12.75">
      <c r="D57" s="52">
        <v>6</v>
      </c>
      <c r="E57" s="12" t="str">
        <f>UPPER(IF($D57="","",VLOOKUP($D57,'3 liga prva skupina'!$A$5:$C$14,2)))</f>
        <v>CAR</v>
      </c>
      <c r="F57" s="12" t="str">
        <f>PROPER(IF($D57="","",VLOOKUP($D57,'3 liga prva skupina'!$A$5:$P$14,3)))</f>
        <v>Matjaž</v>
      </c>
      <c r="G57" s="15" t="s">
        <v>1</v>
      </c>
      <c r="H57" s="143">
        <v>2</v>
      </c>
      <c r="I57" s="12" t="str">
        <f>UPPER(IF($D57="","",VLOOKUP($H57,'3 liga prva skupina'!$A$5:$C$14,2)))</f>
        <v>ŠAV </v>
      </c>
      <c r="J57" s="12" t="str">
        <f>PROPER(IF($D57="","",VLOOKUP($H57,'3 liga prva skupina'!$A$5:$C$14,3)))</f>
        <v>Jurij</v>
      </c>
      <c r="K57" s="48"/>
      <c r="M57" s="37"/>
    </row>
    <row r="58" spans="4:12" ht="12.75">
      <c r="D58" s="52">
        <v>5</v>
      </c>
      <c r="E58" s="48" t="str">
        <f>UPPER(IF($D58="","",VLOOKUP($D58,'3 liga prva skupina'!$A$5:$C$14,2)))</f>
        <v>ŽILNIK</v>
      </c>
      <c r="F58" s="48" t="str">
        <f>PROPER(IF($D58="","",VLOOKUP($D58,'3 liga prva skupina'!$A$5:$P$14,3)))</f>
        <v>Andrej</v>
      </c>
      <c r="G58" s="116" t="s">
        <v>1</v>
      </c>
      <c r="H58" s="143">
        <v>3</v>
      </c>
      <c r="I58" s="48" t="str">
        <f>UPPER(IF($D58="","",VLOOKUP($H58,'3 liga prva skupina'!$A$5:$C$14,2)))</f>
        <v>LAZUKIČ</v>
      </c>
      <c r="J58" s="48" t="str">
        <f>PROPER(IF($D58="","",VLOOKUP($H58,'3 liga prva skupina'!$A$5:$C$14,3)))</f>
        <v>Zoran</v>
      </c>
      <c r="K58" s="48"/>
      <c r="L58" s="37"/>
    </row>
    <row r="59" spans="4:11" ht="12.75">
      <c r="D59" s="52">
        <v>8</v>
      </c>
      <c r="E59" s="12" t="str">
        <f>UPPER(IF($D59="","",VLOOKUP($D59,'3 liga prva skupina'!$A$5:$C$14,2)))</f>
        <v>ŠKETA</v>
      </c>
      <c r="F59" s="12" t="str">
        <f>PROPER(IF($D59="","",VLOOKUP($D59,'3 liga prva skupina'!$A$5:$P$14,3)))</f>
        <v>Borut</v>
      </c>
      <c r="G59" s="15" t="s">
        <v>1</v>
      </c>
      <c r="H59" s="143">
        <v>9</v>
      </c>
      <c r="I59" s="12" t="str">
        <f>UPPER(IF($D59="","",VLOOKUP($H59,'3 liga prva skupina'!$A$5:$C$14,2)))</f>
        <v>FERJAN</v>
      </c>
      <c r="J59" s="12" t="str">
        <f>PROPER(IF($D59="","",VLOOKUP($H59,'3 liga prva skupina'!$A$5:$C$14,3)))</f>
        <v>Matjaž</v>
      </c>
      <c r="K59" s="48"/>
    </row>
    <row r="60" spans="4:12" ht="12.75">
      <c r="D60" s="52">
        <v>4</v>
      </c>
      <c r="E60" s="48" t="str">
        <f>UPPER(IF($D60="","",VLOOKUP($D60,'3 liga prva skupina'!$A$5:$C$14,2)))</f>
        <v>CIMERMAN</v>
      </c>
      <c r="F60" s="48" t="str">
        <f>PROPER(IF($D60="","",VLOOKUP($D60,'3 liga prva skupina'!$A$5:$P$14,3)))</f>
        <v>Matevž</v>
      </c>
      <c r="G60" s="116" t="s">
        <v>1</v>
      </c>
      <c r="H60" s="143">
        <v>10</v>
      </c>
      <c r="I60" s="12" t="str">
        <f>UPPER(IF($D60="","",VLOOKUP($H60,'3 liga prva skupina'!$A$5:$C$14,2)))</f>
        <v>MIKAČA</v>
      </c>
      <c r="J60" s="12" t="str">
        <f>PROPER(IF($D60="","",VLOOKUP($H60,'3 liga prva skupina'!$A$5:$C$14,3)))</f>
        <v>Goran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UPPER(IF($D64="","",VLOOKUP($D64,'3 liga prva skupina'!$A$5:$C$14,2)))</f>
        <v>BALAŽIČ</v>
      </c>
      <c r="F64" s="12" t="str">
        <f>PROPER(IF($D64="","",VLOOKUP($D64,'3 liga prva skupina'!$A$5:$P$14,3)))</f>
        <v>Dejan</v>
      </c>
      <c r="G64" s="15" t="s">
        <v>1</v>
      </c>
      <c r="H64" s="143">
        <v>8</v>
      </c>
      <c r="I64" s="12" t="str">
        <f>UPPER(IF($D64="","",VLOOKUP($H64,'3 liga prva skupina'!$A$5:$C$14,2)))</f>
        <v>ŠKETA</v>
      </c>
      <c r="J64" s="12" t="str">
        <f>PROPER(IF($D64="","",VLOOKUP($H64,'3 liga prva skupina'!$A$5:$C$14,3)))</f>
        <v>Borut</v>
      </c>
      <c r="K64" s="48"/>
    </row>
    <row r="65" spans="4:13" ht="12.75">
      <c r="D65" s="52">
        <v>2</v>
      </c>
      <c r="E65" s="12" t="str">
        <f>UPPER(IF($D65="","",VLOOKUP($D65,'3 liga prva skupina'!$A$5:$C$14,2)))</f>
        <v>ŠAV </v>
      </c>
      <c r="F65" s="12" t="str">
        <f>PROPER(IF($D65="","",VLOOKUP($D65,'3 liga prva skupina'!$A$5:$P$14,3)))</f>
        <v>Jurij</v>
      </c>
      <c r="G65" s="15" t="s">
        <v>1</v>
      </c>
      <c r="H65" s="143">
        <v>7</v>
      </c>
      <c r="I65" s="12" t="str">
        <f>UPPER(IF($D65="","",VLOOKUP($H65,'3 liga prva skupina'!$A$5:$C$14,2)))</f>
        <v>VRBEC</v>
      </c>
      <c r="J65" s="12" t="str">
        <f>PROPER(IF($D65="","",VLOOKUP($H65,'3 liga prva skupina'!$A$5:$C$14,3)))</f>
        <v>Andrej</v>
      </c>
      <c r="K65" s="227"/>
      <c r="M65" s="37"/>
    </row>
    <row r="66" spans="4:13" ht="12.75">
      <c r="D66" s="52">
        <v>3</v>
      </c>
      <c r="E66" s="12" t="str">
        <f>UPPER(IF($D66="","",VLOOKUP($D66,'3 liga prva skupina'!$A$5:$C$14,2)))</f>
        <v>LAZUKIČ</v>
      </c>
      <c r="F66" s="12" t="str">
        <f>PROPER(IF($D66="","",VLOOKUP($D66,'3 liga prva skupina'!$A$5:$P$14,3)))</f>
        <v>Zoran</v>
      </c>
      <c r="G66" s="15" t="s">
        <v>1</v>
      </c>
      <c r="H66" s="143">
        <v>6</v>
      </c>
      <c r="I66" s="12" t="str">
        <f>UPPER(IF($D66="","",VLOOKUP($H66,'3 liga prva skupina'!$A$5:$C$14,2)))</f>
        <v>CAR</v>
      </c>
      <c r="J66" s="12" t="str">
        <f>PROPER(IF($D66="","",VLOOKUP($H66,'3 liga prva skupina'!$A$5:$C$14,3)))</f>
        <v>Matjaž</v>
      </c>
      <c r="K66" s="48"/>
      <c r="M66" s="37"/>
    </row>
    <row r="67" spans="4:13" ht="12.75">
      <c r="D67" s="52">
        <v>4</v>
      </c>
      <c r="E67" s="98" t="str">
        <f>UPPER(IF($D67="","",VLOOKUP($D67,'3 liga prva skupina'!$A$5:$C$14,2)))</f>
        <v>CIMERMAN</v>
      </c>
      <c r="F67" s="98" t="str">
        <f>PROPER(IF($D67="","",VLOOKUP($D67,'3 liga prva skupina'!$A$5:$P$14,3)))</f>
        <v>Matevž</v>
      </c>
      <c r="G67" s="113" t="s">
        <v>1</v>
      </c>
      <c r="H67" s="138">
        <v>5</v>
      </c>
      <c r="I67" s="98" t="str">
        <f>UPPER(IF($D67="","",VLOOKUP($H67,'3 liga prva skupina'!$A$5:$C$14,2)))</f>
        <v>ŽILNIK</v>
      </c>
      <c r="J67" s="98" t="str">
        <f>PROPER(IF($D67="","",VLOOKUP($H67,'3 liga prva skupina'!$A$5:$C$14,3)))</f>
        <v>Andrej</v>
      </c>
      <c r="K67" s="98"/>
      <c r="L67" s="171"/>
      <c r="M67" s="37"/>
    </row>
    <row r="68" spans="4:13" ht="12.75">
      <c r="D68" s="52">
        <v>10</v>
      </c>
      <c r="E68" s="12" t="str">
        <f>UPPER(IF($D68="","",VLOOKUP($D68,'3 liga prva skupina'!$A$5:$C$14,2)))</f>
        <v>MIKAČA</v>
      </c>
      <c r="F68" s="12" t="str">
        <f>PROPER(IF($D68="","",VLOOKUP($D68,'3 liga prva skupina'!$A$5:$P$14,3)))</f>
        <v>Goran</v>
      </c>
      <c r="G68" s="15" t="s">
        <v>1</v>
      </c>
      <c r="H68" s="143">
        <v>9</v>
      </c>
      <c r="I68" s="12" t="str">
        <f>UPPER(IF($D68="","",VLOOKUP($H68,'3 liga prva skupina'!$A$5:$C$14,2)))</f>
        <v>FERJAN</v>
      </c>
      <c r="J68" s="12" t="str">
        <f>PROPER(IF($D68="","",VLOOKUP($H68,'3 liga prva skupina'!$A$5:$C$14,3)))</f>
        <v>Matjaž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UPPER(IF($D72="","",VLOOKUP($D72,'3 liga prva skupina'!$A$5:$C$14,2)))</f>
        <v>FERJAN</v>
      </c>
      <c r="F72" s="12" t="str">
        <f>PROPER(IF($D72="","",VLOOKUP($D72,'3 liga prva skupina'!$A$5:$P$14,3)))</f>
        <v>Matjaž</v>
      </c>
      <c r="G72" s="15" t="s">
        <v>1</v>
      </c>
      <c r="H72" s="143">
        <v>1</v>
      </c>
      <c r="I72" s="48" t="str">
        <f>UPPER(IF($D72="","",VLOOKUP($H72,'3 liga prva skupina'!$A$5:$C$14,2)))</f>
        <v>BALAŽIČ</v>
      </c>
      <c r="J72" s="12" t="str">
        <f>PROPER(IF($D72="","",VLOOKUP($H72,'3 liga prva skupina'!$A$5:$C$14,3)))</f>
        <v>Dejan</v>
      </c>
      <c r="K72" s="48"/>
      <c r="L72" s="37"/>
    </row>
    <row r="73" spans="4:12" ht="12.75">
      <c r="D73" s="52">
        <v>8</v>
      </c>
      <c r="E73" s="98" t="str">
        <f>UPPER(IF($D73="","",VLOOKUP($D73,'3 liga prva skupina'!$A$5:$C$14,2)))</f>
        <v>ŠKETA</v>
      </c>
      <c r="F73" s="98" t="str">
        <f>PROPER(IF($D73="","",VLOOKUP($D73,'3 liga prva skupina'!$A$5:$P$14,3)))</f>
        <v>Borut</v>
      </c>
      <c r="G73" s="113" t="s">
        <v>1</v>
      </c>
      <c r="H73" s="138">
        <v>2</v>
      </c>
      <c r="I73" s="98" t="str">
        <f>UPPER(IF($D73="","",VLOOKUP($H73,'3 liga prva skupina'!$A$5:$C$14,2)))</f>
        <v>ŠAV </v>
      </c>
      <c r="J73" s="98" t="str">
        <f>PROPER(IF($D73="","",VLOOKUP($H73,'3 liga prva skupina'!$A$5:$C$14,3)))</f>
        <v>Jurij</v>
      </c>
      <c r="K73" s="150"/>
      <c r="L73" s="135"/>
    </row>
    <row r="74" spans="4:13" ht="12.75">
      <c r="D74" s="52">
        <v>7</v>
      </c>
      <c r="E74" s="12" t="str">
        <f>UPPER(IF($D74="","",VLOOKUP($D74,'3 liga prva skupina'!$A$5:$C$14,2)))</f>
        <v>VRBEC</v>
      </c>
      <c r="F74" s="12" t="str">
        <f>PROPER(IF($D74="","",VLOOKUP($D74,'3 liga prva skupina'!$A$5:$P$14,3)))</f>
        <v>Andrej</v>
      </c>
      <c r="G74" s="15" t="s">
        <v>1</v>
      </c>
      <c r="H74" s="143">
        <v>3</v>
      </c>
      <c r="I74" s="12" t="str">
        <f>UPPER(IF($D74="","",VLOOKUP($H74,'3 liga prva skupina'!$A$5:$C$14,2)))</f>
        <v>LAZUKIČ</v>
      </c>
      <c r="J74" s="12" t="str">
        <f>PROPER(IF($D74="","",VLOOKUP($H74,'3 liga prva skupina'!$A$5:$C$14,3)))</f>
        <v>Zoran</v>
      </c>
      <c r="K74" s="44"/>
      <c r="L74" s="37"/>
      <c r="M74" s="37"/>
    </row>
    <row r="75" spans="4:12" ht="12.75">
      <c r="D75" s="52">
        <v>6</v>
      </c>
      <c r="E75" s="48" t="str">
        <f>UPPER(IF($D75="","",VLOOKUP($D75,'3 liga prva skupina'!$A$5:$C$14,2)))</f>
        <v>CAR</v>
      </c>
      <c r="F75" s="48" t="str">
        <f>PROPER(IF($D75="","",VLOOKUP($D75,'3 liga prva skupina'!$A$5:$P$14,3)))</f>
        <v>Matjaž</v>
      </c>
      <c r="G75" s="15" t="s">
        <v>1</v>
      </c>
      <c r="H75" s="143">
        <v>4</v>
      </c>
      <c r="I75" s="12" t="str">
        <f>UPPER(IF($D75="","",VLOOKUP($H75,'3 liga prva skupina'!$A$5:$C$14,2)))</f>
        <v>CIMERMAN</v>
      </c>
      <c r="J75" s="12" t="str">
        <f>PROPER(IF($D75="","",VLOOKUP($H75,'3 liga prva skupina'!$A$5:$C$14,3)))</f>
        <v>Matevž</v>
      </c>
      <c r="K75" s="48"/>
      <c r="L75" s="115"/>
    </row>
    <row r="76" spans="4:12" ht="12.75">
      <c r="D76" s="52">
        <v>5</v>
      </c>
      <c r="E76" s="12" t="str">
        <f>UPPER(IF($D76="","",VLOOKUP($D76,'3 liga prva skupina'!$A$5:$C$14,2)))</f>
        <v>ŽILNIK</v>
      </c>
      <c r="F76" s="12" t="str">
        <f>PROPER(IF($D76="","",VLOOKUP($D76,'3 liga prva skupina'!$A$5:$P$14,3)))</f>
        <v>Andrej</v>
      </c>
      <c r="G76" s="15" t="s">
        <v>1</v>
      </c>
      <c r="H76" s="143">
        <v>10</v>
      </c>
      <c r="I76" s="12" t="str">
        <f>UPPER(IF($D76="","",VLOOKUP($H76,'3 liga prva skupina'!$A$5:$C$14,2)))</f>
        <v>MIKAČA</v>
      </c>
      <c r="J76" s="12" t="str">
        <f>PROPER(IF($D76="","",VLOOKUP($H76,'3 liga prva skupina'!$A$5:$C$14,3)))</f>
        <v>Goran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J21" sqref="J21:J22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51</v>
      </c>
      <c r="D3" s="313" t="str">
        <f>IF(B6="","",B6)</f>
        <v>Balažič</v>
      </c>
      <c r="E3" s="315" t="str">
        <f>IF(B7="","",B7)</f>
        <v>Šav </v>
      </c>
      <c r="F3" s="315" t="str">
        <f>IF(B8="","",B8)</f>
        <v>Lazukič</v>
      </c>
      <c r="G3" s="315" t="str">
        <f>IF(B9="","",B9)</f>
        <v>Cimerman</v>
      </c>
      <c r="H3" s="315" t="str">
        <f>IF(B10="","",B10)</f>
        <v>Žilnik</v>
      </c>
      <c r="I3" s="315" t="str">
        <f>IF(B11="","",B11)</f>
        <v>Car</v>
      </c>
      <c r="J3" s="315" t="str">
        <f>IF(B12="","",B12)</f>
        <v>Vrbec</v>
      </c>
      <c r="K3" s="315" t="str">
        <f>IF(B13="","",B13)</f>
        <v>Šketa</v>
      </c>
      <c r="L3" s="315" t="str">
        <f>IF(B14="","",B14)</f>
        <v>Ferjan</v>
      </c>
      <c r="M3" s="315" t="str">
        <f>IF(B15="","",B15)</f>
        <v>Mikača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171</v>
      </c>
      <c r="C6" s="221" t="s">
        <v>172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174</v>
      </c>
      <c r="C7" s="228" t="s">
        <v>175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178</v>
      </c>
      <c r="C8" s="223" t="s">
        <v>179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182</v>
      </c>
      <c r="C9" s="228" t="s">
        <v>183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186</v>
      </c>
      <c r="C10" s="223" t="s">
        <v>187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189</v>
      </c>
      <c r="C11" s="228" t="s">
        <v>107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191</v>
      </c>
      <c r="C12" s="223" t="s">
        <v>187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194</v>
      </c>
      <c r="C13" s="228" t="s">
        <v>195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197</v>
      </c>
      <c r="C14" s="223" t="s">
        <v>107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199</v>
      </c>
      <c r="C15" s="230" t="s">
        <v>200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52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171</v>
      </c>
      <c r="C20" s="247" t="s">
        <v>172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174</v>
      </c>
      <c r="C21" s="222" t="s">
        <v>175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178</v>
      </c>
      <c r="C22" s="222" t="s">
        <v>179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182</v>
      </c>
      <c r="C23" s="222" t="s">
        <v>183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186</v>
      </c>
      <c r="C24" s="222" t="s">
        <v>187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189</v>
      </c>
      <c r="C25" s="222" t="s">
        <v>107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191</v>
      </c>
      <c r="C26" s="222" t="s">
        <v>187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194</v>
      </c>
      <c r="C27" s="222" t="s">
        <v>195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197</v>
      </c>
      <c r="C28" s="222" t="s">
        <v>107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199</v>
      </c>
      <c r="C29" s="250" t="s">
        <v>200</v>
      </c>
      <c r="D29" s="232">
        <v>0</v>
      </c>
      <c r="E29" s="191">
        <v>0</v>
      </c>
      <c r="F29" s="94" t="s">
        <v>9</v>
      </c>
    </row>
  </sheetData>
  <sheetProtection/>
  <mergeCells count="12">
    <mergeCell ref="A2:F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F17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53</v>
      </c>
    </row>
    <row r="5" spans="1:11" ht="15">
      <c r="A5" s="259">
        <v>1</v>
      </c>
      <c r="B5" s="222" t="s">
        <v>173</v>
      </c>
      <c r="C5" s="222" t="s">
        <v>61</v>
      </c>
      <c r="D5" s="126"/>
      <c r="G5" s="165"/>
      <c r="H5" s="165"/>
      <c r="I5" s="32"/>
      <c r="J5" s="165"/>
      <c r="K5" s="165"/>
    </row>
    <row r="6" spans="1:11" ht="15">
      <c r="A6" s="259">
        <v>2</v>
      </c>
      <c r="B6" s="222" t="s">
        <v>176</v>
      </c>
      <c r="C6" s="222" t="s">
        <v>177</v>
      </c>
      <c r="D6" s="55"/>
      <c r="G6" s="165"/>
      <c r="H6" s="165"/>
      <c r="I6" s="32"/>
      <c r="J6" s="165"/>
      <c r="K6" s="165"/>
    </row>
    <row r="7" spans="1:11" ht="15">
      <c r="A7" s="259">
        <v>3</v>
      </c>
      <c r="B7" s="222" t="s">
        <v>180</v>
      </c>
      <c r="C7" s="222" t="s">
        <v>181</v>
      </c>
      <c r="D7" s="55"/>
      <c r="G7" s="165"/>
      <c r="H7" s="165"/>
      <c r="I7" s="32"/>
      <c r="J7" s="165"/>
      <c r="K7" s="165"/>
    </row>
    <row r="8" spans="1:11" ht="15">
      <c r="A8" s="259">
        <v>4</v>
      </c>
      <c r="B8" s="222" t="s">
        <v>184</v>
      </c>
      <c r="C8" s="222" t="s">
        <v>185</v>
      </c>
      <c r="D8" s="55"/>
      <c r="G8" s="165"/>
      <c r="H8" s="165"/>
      <c r="I8" s="32"/>
      <c r="J8" s="165"/>
      <c r="K8" s="165"/>
    </row>
    <row r="9" spans="1:11" ht="15">
      <c r="A9" s="259">
        <v>5</v>
      </c>
      <c r="B9" s="222" t="s">
        <v>188</v>
      </c>
      <c r="C9" s="222" t="s">
        <v>86</v>
      </c>
      <c r="D9" s="126"/>
      <c r="G9" s="165"/>
      <c r="H9" s="165"/>
      <c r="I9" s="32"/>
      <c r="J9" s="165"/>
      <c r="K9" s="165"/>
    </row>
    <row r="10" spans="1:11" ht="15">
      <c r="A10" s="259">
        <v>6</v>
      </c>
      <c r="B10" s="222" t="s">
        <v>190</v>
      </c>
      <c r="C10" s="222" t="s">
        <v>73</v>
      </c>
      <c r="D10" s="126"/>
      <c r="G10" s="165"/>
      <c r="H10" s="165"/>
      <c r="I10" s="32"/>
      <c r="J10" s="165"/>
      <c r="K10" s="165"/>
    </row>
    <row r="11" spans="1:11" ht="15">
      <c r="A11" s="259">
        <v>7</v>
      </c>
      <c r="B11" s="222" t="s">
        <v>192</v>
      </c>
      <c r="C11" s="222" t="s">
        <v>193</v>
      </c>
      <c r="D11" s="126"/>
      <c r="G11" s="165"/>
      <c r="H11" s="165"/>
      <c r="I11" s="32"/>
      <c r="J11" s="165"/>
      <c r="K11" s="165"/>
    </row>
    <row r="12" spans="1:11" ht="15">
      <c r="A12" s="259">
        <v>8</v>
      </c>
      <c r="B12" s="222" t="s">
        <v>196</v>
      </c>
      <c r="C12" s="222" t="s">
        <v>107</v>
      </c>
      <c r="D12" s="55"/>
      <c r="E12" s="55"/>
      <c r="F12" s="55"/>
      <c r="G12" s="165"/>
      <c r="H12" s="165"/>
      <c r="I12" s="32"/>
      <c r="J12" s="165"/>
      <c r="K12" s="165"/>
    </row>
    <row r="13" spans="1:11" ht="15">
      <c r="A13" s="259">
        <v>9</v>
      </c>
      <c r="B13" s="233" t="s">
        <v>198</v>
      </c>
      <c r="C13" s="233" t="s">
        <v>172</v>
      </c>
      <c r="D13" s="55"/>
      <c r="G13" s="165"/>
      <c r="H13" s="165"/>
      <c r="I13" s="32"/>
      <c r="J13" s="165"/>
      <c r="K13" s="220"/>
    </row>
    <row r="14" spans="1:11" ht="15">
      <c r="A14" s="259">
        <v>10</v>
      </c>
      <c r="B14" s="222" t="s">
        <v>201</v>
      </c>
      <c r="C14" s="222" t="s">
        <v>202</v>
      </c>
      <c r="D14" s="55"/>
      <c r="G14" s="165"/>
      <c r="H14" s="165"/>
      <c r="I14" s="32"/>
      <c r="J14" s="165"/>
      <c r="K14" s="220"/>
    </row>
    <row r="15" spans="1:4" ht="15">
      <c r="A15" s="155"/>
      <c r="B15" s="31"/>
      <c r="C15" s="31"/>
      <c r="D15" s="144"/>
    </row>
    <row r="16" spans="1:4" ht="15.75">
      <c r="A16" s="155"/>
      <c r="B16" s="258"/>
      <c r="C16" s="254"/>
      <c r="D16" s="31"/>
    </row>
    <row r="17" spans="2:3" ht="15.75">
      <c r="B17" s="258"/>
      <c r="C17" s="254"/>
    </row>
    <row r="18" spans="2:3" ht="15.75">
      <c r="B18" s="258"/>
      <c r="C18" s="254"/>
    </row>
    <row r="19" spans="2:3" ht="15.75">
      <c r="B19" s="255"/>
      <c r="C19" s="254"/>
    </row>
    <row r="20" spans="2:3" ht="15.75">
      <c r="B20" s="255"/>
      <c r="C20" s="254"/>
    </row>
    <row r="21" spans="2:3" ht="15.75">
      <c r="B21" s="254"/>
      <c r="C21" s="254"/>
    </row>
    <row r="22" spans="2:3" ht="15.75">
      <c r="B22" s="255"/>
      <c r="C22" s="254"/>
    </row>
    <row r="23" spans="2:3" ht="15.75">
      <c r="B23" s="258"/>
      <c r="C23" s="255"/>
    </row>
    <row r="24" spans="2:3" ht="15.75">
      <c r="B24" s="264"/>
      <c r="C24" s="256"/>
    </row>
    <row r="25" spans="2:3" ht="15.75">
      <c r="B25" s="258"/>
      <c r="C25" s="254"/>
    </row>
    <row r="26" spans="2:3" ht="15.75">
      <c r="B26" s="255"/>
      <c r="C26" s="254"/>
    </row>
    <row r="27" spans="2:3" ht="15.75">
      <c r="B27" s="258"/>
      <c r="C27" s="254"/>
    </row>
    <row r="28" spans="2:3" ht="15.75">
      <c r="B28" s="255"/>
      <c r="C28" s="254"/>
    </row>
    <row r="29" spans="2:3" ht="15.75">
      <c r="B29" s="255"/>
      <c r="C29" s="255"/>
    </row>
    <row r="30" spans="2:3" ht="15.75">
      <c r="B30" s="258"/>
      <c r="C30" s="254"/>
    </row>
    <row r="31" spans="2:3" ht="15.75">
      <c r="B31" s="258"/>
      <c r="C31" s="254"/>
    </row>
    <row r="32" spans="2:3" ht="15.75">
      <c r="B32" s="258"/>
      <c r="C32" s="257"/>
    </row>
    <row r="33" spans="2:3" ht="15.75">
      <c r="B33" s="258"/>
      <c r="C33" s="258"/>
    </row>
    <row r="34" spans="2:3" ht="15.75">
      <c r="B34" s="256"/>
      <c r="C34" s="256"/>
    </row>
    <row r="35" spans="2:3" ht="15.75">
      <c r="B35" s="255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D1" sqref="D1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54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UPPER(IF($D8="","",VLOOKUP($D8,'3 liga druga skupina'!$A$5:$C$14,2)))</f>
        <v>ŠARANOVIČ</v>
      </c>
      <c r="F8" s="48" t="str">
        <f>PROPER(IF($D8="","",VLOOKUP($D8,'3 liga druga skupina'!$A$5:$O$14,3)))</f>
        <v>Dušan</v>
      </c>
      <c r="G8" s="116" t="s">
        <v>1</v>
      </c>
      <c r="H8" s="116">
        <v>9</v>
      </c>
      <c r="I8" s="48" t="str">
        <f>UPPER(IF($D8="","",VLOOKUP($H8,'3 liga druga skupina'!$A$5:$C$14,2)))</f>
        <v>ROT</v>
      </c>
      <c r="J8" s="48" t="str">
        <f>PROPER(IF($D8="","",VLOOKUP($H8,'3 liga druga skupina'!$A$5:$C$14,3)))</f>
        <v>Dejan</v>
      </c>
      <c r="K8" s="48"/>
      <c r="L8" s="37"/>
      <c r="M8" s="54"/>
    </row>
    <row r="9" spans="4:12" ht="12.75">
      <c r="D9" s="7">
        <v>3</v>
      </c>
      <c r="E9" s="48" t="str">
        <f>UPPER(IF($D9="","",VLOOKUP($D9,'3 liga druga skupina'!$A$5:$C$14,2)))</f>
        <v>MEOLIC</v>
      </c>
      <c r="F9" s="48" t="str">
        <f>PROPER(IF($D9="","",VLOOKUP($D9,'3 liga druga skupina'!$A$5:$O$14,3)))</f>
        <v>Srečko</v>
      </c>
      <c r="G9" s="116" t="s">
        <v>1</v>
      </c>
      <c r="H9" s="116">
        <v>8</v>
      </c>
      <c r="I9" s="48" t="str">
        <f>UPPER(IF($D9="","",VLOOKUP($H9,'3 liga druga skupina'!$A$5:$C$14,2)))</f>
        <v>STOPAR</v>
      </c>
      <c r="J9" s="48" t="str">
        <f>PROPER(IF($D9="","",VLOOKUP($H9,'3 liga druga skupina'!$A$5:$C$14,3)))</f>
        <v>Matjaž</v>
      </c>
      <c r="K9" s="48"/>
      <c r="L9" s="37"/>
    </row>
    <row r="10" spans="4:12" ht="12.75">
      <c r="D10" s="7">
        <v>4</v>
      </c>
      <c r="E10" s="48" t="str">
        <f>UPPER(IF($D10="","",VLOOKUP($D10,'3 liga druga skupina'!$A$5:$C$14,2)))</f>
        <v>LJUBIJANKIČ</v>
      </c>
      <c r="F10" s="48" t="str">
        <f>PROPER(IF($D10="","",VLOOKUP($D10,'3 liga druga skupina'!$A$5:$O$14,3)))</f>
        <v>Aldin</v>
      </c>
      <c r="G10" s="116" t="s">
        <v>1</v>
      </c>
      <c r="H10" s="116">
        <v>7</v>
      </c>
      <c r="I10" s="48" t="str">
        <f>UPPER(IF($D10="","",VLOOKUP($H10,'3 liga druga skupina'!$A$5:$C$14,2)))</f>
        <v>ŠAVIJA</v>
      </c>
      <c r="J10" s="48" t="str">
        <f>PROPER(IF($D10="","",VLOOKUP($H10,'3 liga druga skupina'!$A$5:$C$14,3)))</f>
        <v>Alen</v>
      </c>
      <c r="K10" s="48"/>
      <c r="L10" s="37"/>
    </row>
    <row r="11" spans="4:12" ht="12.75">
      <c r="D11" s="11">
        <v>5</v>
      </c>
      <c r="E11" s="48" t="str">
        <f>UPPER(IF($D11="","",VLOOKUP($D11,'3 liga druga skupina'!$A$5:$C$14,2)))</f>
        <v>HLADNIK</v>
      </c>
      <c r="F11" s="48" t="str">
        <f>PROPER(IF($D11="","",VLOOKUP($D11,'3 liga druga skupina'!$A$5:$O$14,3)))</f>
        <v>Žiga</v>
      </c>
      <c r="G11" s="116" t="s">
        <v>1</v>
      </c>
      <c r="H11" s="116">
        <v>6</v>
      </c>
      <c r="I11" s="48" t="str">
        <f>UPPER(IF($D11="","",VLOOKUP($H11,'3 liga druga skupina'!$A$5:$C$14,2)))</f>
        <v>FILIPIČ</v>
      </c>
      <c r="J11" s="48" t="str">
        <f>PROPER(IF($D11="","",VLOOKUP($H11,'3 liga druga skupina'!$A$5:$C$14,3)))</f>
        <v>Klemen</v>
      </c>
      <c r="K11" s="48"/>
      <c r="L11" s="37"/>
    </row>
    <row r="12" spans="4:12" ht="12.75">
      <c r="D12" s="11">
        <v>1</v>
      </c>
      <c r="E12" s="48" t="str">
        <f>UPPER(IF($D12="","",VLOOKUP($D12,'3 liga druga skupina'!$A$5:$C$14,2)))</f>
        <v>HUDOMALJ</v>
      </c>
      <c r="F12" s="48" t="str">
        <f>PROPER(IF($D12="","",VLOOKUP($D12,'3 liga druga skupina'!$A$5:$O$14,3)))</f>
        <v>Tomaž</v>
      </c>
      <c r="G12" s="116" t="s">
        <v>1</v>
      </c>
      <c r="H12" s="116">
        <v>10</v>
      </c>
      <c r="I12" s="48" t="str">
        <f>UPPER(IF($D12="","",VLOOKUP($H12,'3 liga druga skupina'!$A$5:$C$14,2)))</f>
        <v>AGREŽ</v>
      </c>
      <c r="J12" s="48" t="str">
        <f>PROPER(IF($D12="","",VLOOKUP($H12,'3 liga druga skupina'!$A$5:$C$14,3)))</f>
        <v>Tadej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UPPER(IF($D16="","",VLOOKUP($D16,'3 liga druga skupina'!$A$5:$C$14,2)))</f>
        <v>HUDOMALJ</v>
      </c>
      <c r="F16" s="48" t="str">
        <f>PROPER(IF($D16="","",VLOOKUP($D16,'3 liga druga skupina'!$A$5:$O$14,3)))</f>
        <v>Tomaž</v>
      </c>
      <c r="G16" s="116" t="s">
        <v>1</v>
      </c>
      <c r="H16" s="143">
        <v>2</v>
      </c>
      <c r="I16" s="48" t="str">
        <f>UPPER(IF($D16="","",VLOOKUP($H16,'3 liga druga skupina'!$A$5:$C$14,2)))</f>
        <v>ŠARANOVIČ</v>
      </c>
      <c r="J16" s="48" t="str">
        <f>PROPER(IF($D16="","",VLOOKUP($H16,'3 liga druga skupina'!$A$5:$C$14,3)))</f>
        <v>Dušan</v>
      </c>
      <c r="K16" s="48"/>
      <c r="L16" s="37"/>
    </row>
    <row r="17" spans="4:17" ht="12.75">
      <c r="D17" s="52">
        <v>9</v>
      </c>
      <c r="E17" s="48" t="str">
        <f>UPPER(IF($D17="","",VLOOKUP($D17,'3 liga druga skupina'!$A$5:$C$14,2)))</f>
        <v>ROT</v>
      </c>
      <c r="F17" s="48" t="str">
        <f>PROPER(IF($D17="","",VLOOKUP($D17,'3 liga druga skupina'!$A$5:$O$14,3)))</f>
        <v>Dejan</v>
      </c>
      <c r="G17" s="116" t="s">
        <v>1</v>
      </c>
      <c r="H17" s="143">
        <v>3</v>
      </c>
      <c r="I17" s="48" t="str">
        <f>UPPER(IF($D17="","",VLOOKUP($H17,'3 liga druga skupina'!$A$5:$C$14,2)))</f>
        <v>MEOLIC</v>
      </c>
      <c r="J17" s="48" t="str">
        <f>PROPER(IF($D17="","",VLOOKUP($H17,'3 liga druga skupina'!$A$5:$C$14,3)))</f>
        <v>Srečko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UPPER(IF($D18="","",VLOOKUP($D18,'3 liga druga skupina'!$A$5:$C$14,2)))</f>
        <v>STOPAR</v>
      </c>
      <c r="F18" s="48" t="str">
        <f>PROPER(IF($D18="","",VLOOKUP($D18,'3 liga druga skupina'!$A$5:$O$14,3)))</f>
        <v>Matjaž</v>
      </c>
      <c r="G18" s="116" t="s">
        <v>1</v>
      </c>
      <c r="H18" s="143">
        <v>4</v>
      </c>
      <c r="I18" s="48" t="str">
        <f>UPPER(IF($D18="","",VLOOKUP($H18,'3 liga druga skupina'!$A$5:$C$14,2)))</f>
        <v>LJUBIJANKIČ</v>
      </c>
      <c r="J18" s="48" t="str">
        <f>PROPER(IF($D18="","",VLOOKUP($H18,'3 liga druga skupina'!$A$5:$C$14,3)))</f>
        <v>Aldin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UPPER(IF($D19="","",VLOOKUP($D19,'3 liga druga skupina'!$A$5:$C$14,2)))</f>
        <v>ŠAVIJA</v>
      </c>
      <c r="F19" s="48" t="str">
        <f>PROPER(IF($D19="","",VLOOKUP($D19,'3 liga druga skupina'!$A$5:$O$14,3)))</f>
        <v>Alen</v>
      </c>
      <c r="G19" s="116" t="s">
        <v>1</v>
      </c>
      <c r="H19" s="143">
        <v>5</v>
      </c>
      <c r="I19" s="48" t="str">
        <f>UPPER(IF($D19="","",VLOOKUP($H19,'3 liga druga skupina'!$A$5:$C$14,2)))</f>
        <v>HLADNIK</v>
      </c>
      <c r="J19" s="48" t="str">
        <f>PROPER(IF($D19="","",VLOOKUP($H19,'3 liga druga skupina'!$A$5:$C$14,3)))</f>
        <v>Žiga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UPPER(IF($D20="","",VLOOKUP($D20,'3 liga druga skupina'!$A$5:$C$14,2)))</f>
        <v>AGREŽ</v>
      </c>
      <c r="F20" s="48" t="str">
        <f>PROPER(IF($D20="","",VLOOKUP($D20,'3 liga druga skupina'!$A$5:$O$14,3)))</f>
        <v>Tadej</v>
      </c>
      <c r="G20" s="116" t="s">
        <v>1</v>
      </c>
      <c r="H20" s="143">
        <v>6</v>
      </c>
      <c r="I20" s="48" t="str">
        <f>UPPER(IF($D20="","",VLOOKUP($H20,'3 liga druga skupina'!$A$5:$C$14,2)))</f>
        <v>FILIPIČ</v>
      </c>
      <c r="J20" s="48" t="str">
        <f>PROPER(IF($D20="","",VLOOKUP($H20,'3 liga druga skupina'!$A$5:$C$14,3)))</f>
        <v>Klemen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UPPER(IF($D24="","",VLOOKUP($D24,'3 liga druga skupina'!$A$5:$C$14,2)))</f>
        <v>MEOLIC</v>
      </c>
      <c r="F24" s="48" t="str">
        <f>PROPER(IF($D24="","",VLOOKUP($D24,'3 liga druga skupina'!$A$5:$O$14,3)))</f>
        <v>Srečko</v>
      </c>
      <c r="G24" s="116" t="s">
        <v>1</v>
      </c>
      <c r="H24" s="143">
        <v>1</v>
      </c>
      <c r="I24" s="48" t="str">
        <f>UPPER(IF($D24="","",VLOOKUP($H24,'3 liga druga skupina'!$A$5:$C$14,2)))</f>
        <v>HUDOMALJ</v>
      </c>
      <c r="J24" s="48" t="str">
        <f>PROPER(IF($D24="","",VLOOKUP($H24,'3 liga druga skupina'!$A$5:$C$14,3)))</f>
        <v>Tomaž</v>
      </c>
      <c r="K24" s="48"/>
      <c r="L24" s="37"/>
    </row>
    <row r="25" spans="4:13" ht="12.75">
      <c r="D25" s="52">
        <v>4</v>
      </c>
      <c r="E25" s="98" t="str">
        <f>UPPER(IF($D25="","",VLOOKUP($D25,'3 liga druga skupina'!$A$5:$C$14,2)))</f>
        <v>LJUBIJANKIČ</v>
      </c>
      <c r="F25" s="98" t="str">
        <f>PROPER(IF($D25="","",VLOOKUP($D25,'3 liga druga skupina'!$A$5:$O$14,3)))</f>
        <v>Aldin</v>
      </c>
      <c r="G25" s="113" t="s">
        <v>1</v>
      </c>
      <c r="H25" s="138">
        <v>9</v>
      </c>
      <c r="I25" s="98" t="str">
        <f>UPPER(IF($D25="","",VLOOKUP($H25,'3 liga druga skupina'!$A$5:$C$14,2)))</f>
        <v>ROT</v>
      </c>
      <c r="J25" s="98" t="str">
        <f>PROPER(IF($D25="","",VLOOKUP($H25,'3 liga druga skupina'!$A$5:$C$14,3)))</f>
        <v>Dejan</v>
      </c>
      <c r="K25" s="98"/>
      <c r="L25" s="135"/>
      <c r="M25" s="54"/>
    </row>
    <row r="26" spans="4:12" ht="12.75">
      <c r="D26" s="52">
        <v>5</v>
      </c>
      <c r="E26" s="48" t="str">
        <f>UPPER(IF($D26="","",VLOOKUP($D26,'3 liga druga skupina'!$A$5:$C$14,2)))</f>
        <v>HLADNIK</v>
      </c>
      <c r="F26" s="48" t="str">
        <f>PROPER(IF($D26="","",VLOOKUP($D26,'3 liga druga skupina'!$A$5:$O$14,3)))</f>
        <v>Žiga</v>
      </c>
      <c r="G26" s="116" t="s">
        <v>1</v>
      </c>
      <c r="H26" s="143">
        <v>8</v>
      </c>
      <c r="I26" s="48" t="str">
        <f>UPPER(IF($D26="","",VLOOKUP($H26,'3 liga druga skupina'!$A$5:$C$14,2)))</f>
        <v>STOPAR</v>
      </c>
      <c r="J26" s="48" t="str">
        <f>PROPER(IF($D26="","",VLOOKUP($H26,'3 liga druga skupina'!$A$5:$C$14,3)))</f>
        <v>Matjaž</v>
      </c>
      <c r="K26" s="48"/>
      <c r="L26" s="37"/>
    </row>
    <row r="27" spans="4:12" ht="12.75">
      <c r="D27" s="52">
        <v>6</v>
      </c>
      <c r="E27" s="48" t="str">
        <f>UPPER(IF($D27="","",VLOOKUP($D27,'3 liga druga skupina'!$A$5:$C$14,2)))</f>
        <v>FILIPIČ</v>
      </c>
      <c r="F27" s="48" t="str">
        <f>PROPER(IF($D27="","",VLOOKUP($D27,'3 liga druga skupina'!$A$5:$O$14,3)))</f>
        <v>Klemen</v>
      </c>
      <c r="G27" s="116" t="s">
        <v>1</v>
      </c>
      <c r="H27" s="143">
        <v>7</v>
      </c>
      <c r="I27" s="48" t="str">
        <f>UPPER(IF($D27="","",VLOOKUP($H27,'3 liga druga skupina'!$A$5:$C$14,2)))</f>
        <v>ŠAVIJA</v>
      </c>
      <c r="J27" s="48" t="str">
        <f>PROPER(IF($D27="","",VLOOKUP($H27,'3 liga druga skupina'!$A$5:$C$14,3)))</f>
        <v>Alen</v>
      </c>
      <c r="K27" s="48"/>
      <c r="L27" s="37"/>
    </row>
    <row r="28" spans="4:12" ht="12.75">
      <c r="D28" s="52">
        <v>2</v>
      </c>
      <c r="E28" s="48" t="str">
        <f>UPPER(IF($D28="","",VLOOKUP($D28,'3 liga druga skupina'!$A$5:$C$14,2)))</f>
        <v>ŠARANOVIČ</v>
      </c>
      <c r="F28" s="48" t="str">
        <f>PROPER(IF($D28="","",VLOOKUP($D28,'3 liga druga skupina'!$A$5:$O$14,3)))</f>
        <v>Dušan</v>
      </c>
      <c r="G28" s="116" t="s">
        <v>1</v>
      </c>
      <c r="H28" s="143">
        <v>10</v>
      </c>
      <c r="I28" s="48" t="str">
        <f>UPPER(IF($D28="","",VLOOKUP($H28,'3 liga druga skupina'!$A$5:$C$14,2)))</f>
        <v>AGREŽ</v>
      </c>
      <c r="J28" s="48" t="str">
        <f>PROPER(IF($D28="","",VLOOKUP($H28,'3 liga druga skupina'!$A$5:$C$14,3)))</f>
        <v>Tadej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UPPER(IF($D32="","",VLOOKUP($D32,'3 liga druga skupina'!$A$5:$C$14,2)))</f>
        <v>HUDOMALJ</v>
      </c>
      <c r="F32" s="12" t="str">
        <f>PROPER(IF($D32="","",VLOOKUP($D32,'3 liga druga skupina'!$A$5:$O$14,3)))</f>
        <v>Tomaž</v>
      </c>
      <c r="G32" s="15" t="s">
        <v>1</v>
      </c>
      <c r="H32" s="143">
        <v>4</v>
      </c>
      <c r="I32" s="12" t="str">
        <f>UPPER(IF($D32="","",VLOOKUP($H32,'3 liga druga skupina'!$A$5:$C$14,2)))</f>
        <v>LJUBIJANKIČ</v>
      </c>
      <c r="J32" s="12" t="str">
        <f>PROPER(IF($D32="","",VLOOKUP($H32,'3 liga druga skupina'!$A$5:$C$14,3)))</f>
        <v>Aldin</v>
      </c>
      <c r="K32" s="48"/>
      <c r="L32" s="37"/>
      <c r="M32" s="54"/>
    </row>
    <row r="33" spans="4:13" ht="12.75">
      <c r="D33" s="52">
        <v>2</v>
      </c>
      <c r="E33" s="48" t="str">
        <f>UPPER(IF($D33="","",VLOOKUP($D33,'3 liga druga skupina'!$A$5:$C$14,2)))</f>
        <v>ŠARANOVIČ</v>
      </c>
      <c r="F33" s="48" t="str">
        <f>PROPER(IF($D33="","",VLOOKUP($D33,'3 liga druga skupina'!$A$5:$O$14,3)))</f>
        <v>Dušan</v>
      </c>
      <c r="G33" s="116" t="s">
        <v>1</v>
      </c>
      <c r="H33" s="143">
        <v>3</v>
      </c>
      <c r="I33" s="48" t="str">
        <f>UPPER(IF($D33="","",VLOOKUP($H33,'3 liga druga skupina'!$A$5:$C$14,2)))</f>
        <v>MEOLIC</v>
      </c>
      <c r="J33" s="48" t="str">
        <f>PROPER(IF($D33="","",VLOOKUP($H33,'3 liga druga skupina'!$A$5:$C$14,3)))</f>
        <v>Srečko</v>
      </c>
      <c r="K33" s="48"/>
      <c r="L33" s="37"/>
      <c r="M33" s="54"/>
    </row>
    <row r="34" spans="4:13" ht="12.75">
      <c r="D34" s="52">
        <v>9</v>
      </c>
      <c r="E34" s="12" t="str">
        <f>UPPER(IF($D34="","",VLOOKUP($D34,'3 liga druga skupina'!$A$5:$C$14,2)))</f>
        <v>ROT</v>
      </c>
      <c r="F34" s="12" t="str">
        <f>PROPER(IF($D34="","",VLOOKUP($D34,'3 liga druga skupina'!$A$5:$O$14,3)))</f>
        <v>Dejan</v>
      </c>
      <c r="G34" s="15" t="s">
        <v>1</v>
      </c>
      <c r="H34" s="143">
        <v>5</v>
      </c>
      <c r="I34" s="12" t="str">
        <f>UPPER(IF($D34="","",VLOOKUP($H34,'3 liga druga skupina'!$A$5:$C$14,2)))</f>
        <v>HLADNIK</v>
      </c>
      <c r="J34" s="12" t="str">
        <f>PROPER(IF($D34="","",VLOOKUP($H34,'3 liga druga skupina'!$A$5:$C$14,3)))</f>
        <v>Žiga</v>
      </c>
      <c r="K34" s="48"/>
      <c r="L34" s="37"/>
      <c r="M34" s="54"/>
    </row>
    <row r="35" spans="4:13" ht="12.75">
      <c r="D35" s="52">
        <v>8</v>
      </c>
      <c r="E35" s="12" t="str">
        <f>UPPER(IF($D35="","",VLOOKUP($D35,'3 liga druga skupina'!$A$5:$C$14,2)))</f>
        <v>STOPAR</v>
      </c>
      <c r="F35" s="12" t="str">
        <f>PROPER(IF($D35="","",VLOOKUP($D35,'3 liga druga skupina'!$A$5:$O$14,3)))</f>
        <v>Matjaž</v>
      </c>
      <c r="G35" s="15" t="s">
        <v>1</v>
      </c>
      <c r="H35" s="143">
        <v>6</v>
      </c>
      <c r="I35" s="12" t="str">
        <f>UPPER(IF($D35="","",VLOOKUP($H35,'3 liga druga skupina'!$A$5:$C$14,2)))</f>
        <v>FILIPIČ</v>
      </c>
      <c r="J35" s="12" t="str">
        <f>PROPER(IF($D35="","",VLOOKUP($H35,'3 liga druga skupina'!$A$5:$C$14,3)))</f>
        <v>Klemen</v>
      </c>
      <c r="K35" s="48"/>
      <c r="L35" s="37"/>
      <c r="M35" s="54"/>
    </row>
    <row r="36" spans="4:13" ht="12.75">
      <c r="D36" s="52">
        <v>10</v>
      </c>
      <c r="E36" s="12" t="str">
        <f>UPPER(IF($D36="","",VLOOKUP($D36,'3 liga druga skupina'!$A$5:$C$14,2)))</f>
        <v>AGREŽ</v>
      </c>
      <c r="F36" s="12" t="str">
        <f>PROPER(IF($D36="","",VLOOKUP($D36,'3 liga druga skupina'!$A$5:$O$14,3)))</f>
        <v>Tadej</v>
      </c>
      <c r="G36" s="15" t="s">
        <v>1</v>
      </c>
      <c r="H36" s="143">
        <v>7</v>
      </c>
      <c r="I36" s="12" t="str">
        <f>UPPER(IF($D36="","",VLOOKUP($H36,'3 liga druga skupina'!$A$5:$C$14,2)))</f>
        <v>ŠAVIJA</v>
      </c>
      <c r="J36" s="12" t="str">
        <f>PROPER(IF($D36="","",VLOOKUP($H36,'3 liga druga skupina'!$A$5:$C$14,3)))</f>
        <v>Alen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UPPER(IF($D40="","",VLOOKUP($D40,'3 liga druga skupina'!$A$5:$C$14,2)))</f>
        <v>HLADNIK</v>
      </c>
      <c r="F40" s="12" t="str">
        <f>PROPER(IF($D40="","",VLOOKUP($D40,'3 liga druga skupina'!$A$5:$O$14,3)))</f>
        <v>Žiga</v>
      </c>
      <c r="G40" s="15" t="s">
        <v>1</v>
      </c>
      <c r="H40" s="143">
        <v>1</v>
      </c>
      <c r="I40" s="48" t="str">
        <f>UPPER(IF($D40="","",VLOOKUP($H40,'3 liga druga skupina'!$A$5:$C$14,2)))</f>
        <v>HUDOMALJ</v>
      </c>
      <c r="J40" s="12" t="str">
        <f>PROPER(IF($D40="","",VLOOKUP($H40,'3 liga druga skupina'!$A$5:$C$14,3)))</f>
        <v>Tomaž</v>
      </c>
      <c r="K40" s="48"/>
      <c r="L40" s="37"/>
    </row>
    <row r="41" spans="4:12" ht="12.75">
      <c r="D41" s="52">
        <v>4</v>
      </c>
      <c r="E41" s="48" t="str">
        <f>UPPER(IF($D41="","",VLOOKUP($D41,'3 liga druga skupina'!$A$5:$C$14,2)))</f>
        <v>LJUBIJANKIČ</v>
      </c>
      <c r="F41" s="48" t="str">
        <f>PROPER(IF($D41="","",VLOOKUP($D41,'3 liga druga skupina'!$A$5:$O$14,3)))</f>
        <v>Aldin</v>
      </c>
      <c r="G41" s="116" t="s">
        <v>1</v>
      </c>
      <c r="H41" s="143">
        <v>2</v>
      </c>
      <c r="I41" s="48" t="str">
        <f>UPPER(IF($D41="","",VLOOKUP($H41,'3 liga druga skupina'!$A$5:$C$14,2)))</f>
        <v>ŠARANOVIČ</v>
      </c>
      <c r="J41" s="48" t="str">
        <f>PROPER(IF($D41="","",VLOOKUP($H41,'3 liga druga skupina'!$A$5:$C$14,3)))</f>
        <v>Dušan</v>
      </c>
      <c r="K41" s="48"/>
      <c r="L41" s="37"/>
    </row>
    <row r="42" spans="4:13" ht="12.75">
      <c r="D42" s="52">
        <v>6</v>
      </c>
      <c r="E42" s="48" t="str">
        <f>UPPER(IF($D42="","",VLOOKUP($D42,'3 liga druga skupina'!$A$5:$C$14,2)))</f>
        <v>FILIPIČ</v>
      </c>
      <c r="F42" s="48" t="str">
        <f>PROPER(IF($D42="","",VLOOKUP($D42,'3 liga druga skupina'!$A$5:$O$14,3)))</f>
        <v>Klemen</v>
      </c>
      <c r="G42" s="116" t="s">
        <v>1</v>
      </c>
      <c r="H42" s="143">
        <v>9</v>
      </c>
      <c r="I42" s="48" t="str">
        <f>UPPER(IF($D42="","",VLOOKUP($H42,'3 liga druga skupina'!$A$5:$C$14,2)))</f>
        <v>ROT</v>
      </c>
      <c r="J42" s="48" t="str">
        <f>PROPER(IF($D42="","",VLOOKUP($H42,'3 liga druga skupina'!$A$5:$C$14,3)))</f>
        <v>Dejan</v>
      </c>
      <c r="K42" s="48"/>
      <c r="L42" s="37"/>
      <c r="M42" s="54"/>
    </row>
    <row r="43" spans="4:12" ht="12.75">
      <c r="D43" s="52">
        <v>7</v>
      </c>
      <c r="E43" s="48" t="str">
        <f>UPPER(IF($D43="","",VLOOKUP($D43,'3 liga druga skupina'!$A$5:$C$14,2)))</f>
        <v>ŠAVIJA</v>
      </c>
      <c r="F43" s="48" t="str">
        <f>PROPER(IF($D43="","",VLOOKUP($D43,'3 liga druga skupina'!$A$5:$O$14,3)))</f>
        <v>Alen</v>
      </c>
      <c r="G43" s="116" t="s">
        <v>1</v>
      </c>
      <c r="H43" s="143">
        <v>8</v>
      </c>
      <c r="I43" s="48" t="str">
        <f>UPPER(IF($D43="","",VLOOKUP($H43,'3 liga druga skupina'!$A$5:$C$14,2)))</f>
        <v>STOPAR</v>
      </c>
      <c r="J43" s="48" t="str">
        <f>PROPER(IF($D43="","",VLOOKUP($H43,'3 liga druga skupina'!$A$5:$C$14,3)))</f>
        <v>Matjaž</v>
      </c>
      <c r="K43" s="48"/>
      <c r="L43" s="37"/>
    </row>
    <row r="44" spans="4:13" ht="12.75">
      <c r="D44" s="52">
        <v>3</v>
      </c>
      <c r="E44" s="48" t="str">
        <f>UPPER(IF($D44="","",VLOOKUP($D44,'3 liga druga skupina'!$A$5:$C$14,2)))</f>
        <v>MEOLIC</v>
      </c>
      <c r="F44" s="48" t="str">
        <f>PROPER(IF($D44="","",VLOOKUP($D44,'3 liga druga skupina'!$A$5:$O$14,3)))</f>
        <v>Srečko</v>
      </c>
      <c r="G44" s="116" t="s">
        <v>1</v>
      </c>
      <c r="H44" s="143">
        <v>10</v>
      </c>
      <c r="I44" s="48" t="str">
        <f>UPPER(IF($D44="","",VLOOKUP($H44,'3 liga druga skupina'!$A$5:$C$14,2)))</f>
        <v>AGREŽ</v>
      </c>
      <c r="J44" s="48" t="str">
        <f>PROPER(IF($D44="","",VLOOKUP($H44,'3 liga druga skupina'!$A$5:$C$14,3)))</f>
        <v>Tadej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UPPER(IF($D48="","",VLOOKUP($D48,'3 liga druga skupina'!$A$5:$C$14,2)))</f>
        <v>HUDOMALJ</v>
      </c>
      <c r="F48" s="12" t="str">
        <f>PROPER(IF($D48="","",VLOOKUP($D48,'3 liga druga skupina'!$A$5:$O$14,3)))</f>
        <v>Tomaž</v>
      </c>
      <c r="G48" s="15" t="s">
        <v>1</v>
      </c>
      <c r="H48" s="143">
        <v>6</v>
      </c>
      <c r="I48" s="12" t="str">
        <f>UPPER(IF($D48="","",VLOOKUP($H48,'3 liga druga skupina'!$A$5:$C$14,2)))</f>
        <v>FILIPIČ</v>
      </c>
      <c r="J48" s="12" t="str">
        <f>PROPER(IF($D48="","",VLOOKUP($H48,'3 liga druga skupina'!$A$5:$C$14,3)))</f>
        <v>Klemen</v>
      </c>
      <c r="K48" s="48"/>
      <c r="L48" s="37"/>
      <c r="M48" s="37"/>
    </row>
    <row r="49" spans="4:13" ht="12.75">
      <c r="D49" s="52">
        <v>2</v>
      </c>
      <c r="E49" s="48" t="str">
        <f>UPPER(IF($D49="","",VLOOKUP($D49,'3 liga druga skupina'!$A$5:$C$14,2)))</f>
        <v>ŠARANOVIČ</v>
      </c>
      <c r="F49" s="48" t="str">
        <f>PROPER(IF($D49="","",VLOOKUP($D49,'3 liga druga skupina'!$A$5:$O$14,3)))</f>
        <v>Dušan</v>
      </c>
      <c r="G49" s="116" t="s">
        <v>1</v>
      </c>
      <c r="H49" s="143">
        <v>5</v>
      </c>
      <c r="I49" s="48" t="str">
        <f>UPPER(IF($D49="","",VLOOKUP($H49,'3 liga druga skupina'!$A$5:$C$14,2)))</f>
        <v>HLADNIK</v>
      </c>
      <c r="J49" s="48" t="str">
        <f>PROPER(IF($D49="","",VLOOKUP($H49,'3 liga druga skupina'!$A$5:$C$14,3)))</f>
        <v>Žiga</v>
      </c>
      <c r="K49" s="48"/>
      <c r="L49" s="37"/>
      <c r="M49" s="37"/>
    </row>
    <row r="50" spans="4:13" ht="12.75">
      <c r="D50" s="52">
        <v>3</v>
      </c>
      <c r="E50" s="12" t="str">
        <f>UPPER(IF($D50="","",VLOOKUP($D50,'3 liga druga skupina'!$A$5:$C$14,2)))</f>
        <v>MEOLIC</v>
      </c>
      <c r="F50" s="12" t="str">
        <f>PROPER(IF($D50="","",VLOOKUP($D50,'3 liga druga skupina'!$A$5:$O$14,3)))</f>
        <v>Srečko</v>
      </c>
      <c r="G50" s="15" t="s">
        <v>1</v>
      </c>
      <c r="H50" s="143">
        <v>4</v>
      </c>
      <c r="I50" s="48" t="str">
        <f>UPPER(IF($D50="","",VLOOKUP($H50,'3 liga druga skupina'!$A$5:$C$14,2)))</f>
        <v>LJUBIJANKIČ</v>
      </c>
      <c r="J50" s="48" t="str">
        <f>PROPER(IF($D50="","",VLOOKUP($H50,'3 liga druga skupina'!$A$5:$C$14,3)))</f>
        <v>Aldin</v>
      </c>
      <c r="K50" s="48"/>
      <c r="L50" s="37"/>
      <c r="M50" s="37"/>
    </row>
    <row r="51" spans="4:13" ht="12.75">
      <c r="D51" s="52">
        <v>9</v>
      </c>
      <c r="E51" s="12" t="str">
        <f>UPPER(IF($D51="","",VLOOKUP($D51,'3 liga druga skupina'!$A$5:$C$14,2)))</f>
        <v>ROT</v>
      </c>
      <c r="F51" s="12" t="str">
        <f>PROPER(IF($D51="","",VLOOKUP($D51,'3 liga druga skupina'!$A$5:$O$14,3)))</f>
        <v>Dejan</v>
      </c>
      <c r="G51" s="15" t="s">
        <v>1</v>
      </c>
      <c r="H51" s="143">
        <v>7</v>
      </c>
      <c r="I51" s="12" t="str">
        <f>UPPER(IF($D51="","",VLOOKUP($H51,'3 liga druga skupina'!$A$5:$C$14,2)))</f>
        <v>ŠAVIJA</v>
      </c>
      <c r="J51" s="12" t="str">
        <f>PROPER(IF($D51="","",VLOOKUP($H51,'3 liga druga skupina'!$A$5:$C$14,3)))</f>
        <v>Alen</v>
      </c>
      <c r="K51" s="48"/>
      <c r="L51" s="37"/>
      <c r="M51" s="37"/>
    </row>
    <row r="52" spans="4:13" ht="12.75">
      <c r="D52" s="52">
        <v>10</v>
      </c>
      <c r="E52" s="12" t="str">
        <f>UPPER(IF($D52="","",VLOOKUP($D52,'3 liga druga skupina'!$A$5:$C$14,2)))</f>
        <v>AGREŽ</v>
      </c>
      <c r="F52" s="12" t="str">
        <f>PROPER(IF($D52="","",VLOOKUP($D52,'3 liga druga skupina'!$A$5:$O$14,3)))</f>
        <v>Tadej</v>
      </c>
      <c r="G52" s="15" t="s">
        <v>1</v>
      </c>
      <c r="H52" s="143">
        <v>8</v>
      </c>
      <c r="I52" s="12" t="str">
        <f>UPPER(IF($D52="","",VLOOKUP($H52,'3 liga druga skupina'!$A$5:$C$14,2)))</f>
        <v>STOPAR</v>
      </c>
      <c r="J52" s="12" t="str">
        <f>PROPER(IF($D52="","",VLOOKUP($H52,'3 liga druga skupina'!$A$5:$C$14,3)))</f>
        <v>Matjaž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UPPER(IF($D56="","",VLOOKUP($D56,'3 liga druga skupina'!$A$5:$C$14,2)))</f>
        <v>ŠAVIJA</v>
      </c>
      <c r="F56" s="48" t="str">
        <f>PROPER(IF($D56="","",VLOOKUP($D56,'3 liga druga skupina'!$A$5:$O$14,3)))</f>
        <v>Alen</v>
      </c>
      <c r="G56" s="116" t="s">
        <v>1</v>
      </c>
      <c r="H56" s="143">
        <v>1</v>
      </c>
      <c r="I56" s="48" t="str">
        <f>UPPER(IF($D56="","",VLOOKUP($H56,'3 liga druga skupina'!$A$5:$C$14,2)))</f>
        <v>HUDOMALJ</v>
      </c>
      <c r="J56" s="48" t="str">
        <f>PROPER(IF($D56="","",VLOOKUP($H56,'3 liga druga skupina'!$A$5:$C$14,3)))</f>
        <v>Tomaž</v>
      </c>
      <c r="K56" s="48"/>
      <c r="L56" s="37"/>
    </row>
    <row r="57" spans="4:13" ht="12.75">
      <c r="D57" s="52">
        <v>6</v>
      </c>
      <c r="E57" s="12" t="str">
        <f>UPPER(IF($D57="","",VLOOKUP($D57,'3 liga druga skupina'!$A$5:$C$14,2)))</f>
        <v>FILIPIČ</v>
      </c>
      <c r="F57" s="12" t="str">
        <f>PROPER(IF($D57="","",VLOOKUP($D57,'3 liga druga skupina'!$A$5:$O$14,3)))</f>
        <v>Klemen</v>
      </c>
      <c r="G57" s="15" t="s">
        <v>1</v>
      </c>
      <c r="H57" s="143">
        <v>2</v>
      </c>
      <c r="I57" s="12" t="str">
        <f>UPPER(IF($D57="","",VLOOKUP($H57,'3 liga druga skupina'!$A$5:$C$14,2)))</f>
        <v>ŠARANOVIČ</v>
      </c>
      <c r="J57" s="12" t="str">
        <f>PROPER(IF($D57="","",VLOOKUP($H57,'3 liga druga skupina'!$A$5:$C$14,3)))</f>
        <v>Dušan</v>
      </c>
      <c r="K57" s="48"/>
      <c r="M57" s="37"/>
    </row>
    <row r="58" spans="4:12" ht="12.75">
      <c r="D58" s="52">
        <v>5</v>
      </c>
      <c r="E58" s="48" t="str">
        <f>UPPER(IF($D58="","",VLOOKUP($D58,'3 liga druga skupina'!$A$5:$C$14,2)))</f>
        <v>HLADNIK</v>
      </c>
      <c r="F58" s="48" t="str">
        <f>PROPER(IF($D58="","",VLOOKUP($D58,'3 liga druga skupina'!$A$5:$O$14,3)))</f>
        <v>Žiga</v>
      </c>
      <c r="G58" s="116" t="s">
        <v>1</v>
      </c>
      <c r="H58" s="143">
        <v>3</v>
      </c>
      <c r="I58" s="48" t="str">
        <f>UPPER(IF($D58="","",VLOOKUP($H58,'3 liga druga skupina'!$A$5:$C$14,2)))</f>
        <v>MEOLIC</v>
      </c>
      <c r="J58" s="48" t="str">
        <f>PROPER(IF($D58="","",VLOOKUP($H58,'3 liga druga skupina'!$A$5:$C$14,3)))</f>
        <v>Srečko</v>
      </c>
      <c r="K58" s="48"/>
      <c r="L58" s="37"/>
    </row>
    <row r="59" spans="4:11" ht="12.75">
      <c r="D59" s="52">
        <v>8</v>
      </c>
      <c r="E59" s="12" t="str">
        <f>UPPER(IF($D59="","",VLOOKUP($D59,'3 liga druga skupina'!$A$5:$C$14,2)))</f>
        <v>STOPAR</v>
      </c>
      <c r="F59" s="12" t="str">
        <f>PROPER(IF($D59="","",VLOOKUP($D59,'3 liga druga skupina'!$A$5:$O$14,3)))</f>
        <v>Matjaž</v>
      </c>
      <c r="G59" s="15" t="s">
        <v>1</v>
      </c>
      <c r="H59" s="143">
        <v>9</v>
      </c>
      <c r="I59" s="12" t="str">
        <f>UPPER(IF($D59="","",VLOOKUP($H59,'3 liga druga skupina'!$A$5:$C$14,2)))</f>
        <v>ROT</v>
      </c>
      <c r="J59" s="12" t="str">
        <f>PROPER(IF($D59="","",VLOOKUP($H59,'3 liga druga skupina'!$A$5:$C$14,3)))</f>
        <v>Dejan</v>
      </c>
      <c r="K59" s="48"/>
    </row>
    <row r="60" spans="4:12" ht="12.75">
      <c r="D60" s="52">
        <v>4</v>
      </c>
      <c r="E60" s="48" t="str">
        <f>UPPER(IF($D60="","",VLOOKUP($D60,'3 liga druga skupina'!$A$5:$C$14,2)))</f>
        <v>LJUBIJANKIČ</v>
      </c>
      <c r="F60" s="48" t="str">
        <f>PROPER(IF($D60="","",VLOOKUP($D60,'3 liga druga skupina'!$A$5:$O$14,3)))</f>
        <v>Aldin</v>
      </c>
      <c r="G60" s="116" t="s">
        <v>1</v>
      </c>
      <c r="H60" s="143">
        <v>10</v>
      </c>
      <c r="I60" s="12" t="str">
        <f>UPPER(IF($D60="","",VLOOKUP($H60,'3 liga druga skupina'!$A$5:$C$14,2)))</f>
        <v>AGREŽ</v>
      </c>
      <c r="J60" s="12" t="str">
        <f>PROPER(IF($D60="","",VLOOKUP($H60,'3 liga druga skupina'!$A$5:$C$14,3)))</f>
        <v>Tadej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UPPER(IF($D64="","",VLOOKUP($D64,'3 liga druga skupina'!$A$5:$C$14,2)))</f>
        <v>HUDOMALJ</v>
      </c>
      <c r="F64" s="12" t="str">
        <f>PROPER(IF($D64="","",VLOOKUP($D64,'3 liga druga skupina'!$A$5:$O$14,3)))</f>
        <v>Tomaž</v>
      </c>
      <c r="G64" s="15" t="s">
        <v>1</v>
      </c>
      <c r="H64" s="143">
        <v>8</v>
      </c>
      <c r="I64" s="12" t="str">
        <f>UPPER(IF($D64="","",VLOOKUP($H64,'3 liga druga skupina'!$A$5:$C$14,2)))</f>
        <v>STOPAR</v>
      </c>
      <c r="J64" s="12" t="str">
        <f>PROPER(IF($D64="","",VLOOKUP($H64,'3 liga druga skupina'!$A$5:$C$14,3)))</f>
        <v>Matjaž</v>
      </c>
      <c r="K64" s="48"/>
    </row>
    <row r="65" spans="4:13" ht="12.75">
      <c r="D65" s="52">
        <v>2</v>
      </c>
      <c r="E65" s="12" t="str">
        <f>UPPER(IF($D65="","",VLOOKUP($D65,'3 liga druga skupina'!$A$5:$C$14,2)))</f>
        <v>ŠARANOVIČ</v>
      </c>
      <c r="F65" s="12" t="str">
        <f>PROPER(IF($D65="","",VLOOKUP($D65,'3 liga druga skupina'!$A$5:$O$14,3)))</f>
        <v>Dušan</v>
      </c>
      <c r="G65" s="15" t="s">
        <v>1</v>
      </c>
      <c r="H65" s="143">
        <v>7</v>
      </c>
      <c r="I65" s="12" t="str">
        <f>UPPER(IF($D65="","",VLOOKUP($H65,'3 liga druga skupina'!$A$5:$C$14,2)))</f>
        <v>ŠAVIJA</v>
      </c>
      <c r="J65" s="12" t="str">
        <f>PROPER(IF($D65="","",VLOOKUP($H65,'3 liga druga skupina'!$A$5:$C$14,3)))</f>
        <v>Alen</v>
      </c>
      <c r="K65" s="227"/>
      <c r="M65" s="37"/>
    </row>
    <row r="66" spans="4:13" ht="12.75">
      <c r="D66" s="52">
        <v>3</v>
      </c>
      <c r="E66" s="12" t="str">
        <f>UPPER(IF($D66="","",VLOOKUP($D66,'3 liga druga skupina'!$A$5:$C$14,2)))</f>
        <v>MEOLIC</v>
      </c>
      <c r="F66" s="12" t="str">
        <f>PROPER(IF($D66="","",VLOOKUP($D66,'3 liga druga skupina'!$A$5:$O$14,3)))</f>
        <v>Srečko</v>
      </c>
      <c r="G66" s="15" t="s">
        <v>1</v>
      </c>
      <c r="H66" s="143">
        <v>6</v>
      </c>
      <c r="I66" s="12" t="str">
        <f>UPPER(IF($D66="","",VLOOKUP($H66,'3 liga druga skupina'!$A$5:$C$14,2)))</f>
        <v>FILIPIČ</v>
      </c>
      <c r="J66" s="12" t="str">
        <f>PROPER(IF($D66="","",VLOOKUP($H66,'3 liga druga skupina'!$A$5:$C$14,3)))</f>
        <v>Klemen</v>
      </c>
      <c r="K66" s="48"/>
      <c r="M66" s="37"/>
    </row>
    <row r="67" spans="4:13" ht="12.75">
      <c r="D67" s="52">
        <v>4</v>
      </c>
      <c r="E67" s="98" t="str">
        <f>UPPER(IF($D67="","",VLOOKUP($D67,'3 liga druga skupina'!$A$5:$C$14,2)))</f>
        <v>LJUBIJANKIČ</v>
      </c>
      <c r="F67" s="98" t="str">
        <f>PROPER(IF($D67="","",VLOOKUP($D67,'3 liga druga skupina'!$A$5:$O$14,3)))</f>
        <v>Aldin</v>
      </c>
      <c r="G67" s="113" t="s">
        <v>1</v>
      </c>
      <c r="H67" s="138">
        <v>5</v>
      </c>
      <c r="I67" s="98" t="str">
        <f>UPPER(IF($D67="","",VLOOKUP($H67,'3 liga druga skupina'!$A$5:$C$14,2)))</f>
        <v>HLADNIK</v>
      </c>
      <c r="J67" s="98" t="str">
        <f>PROPER(IF($D67="","",VLOOKUP($H67,'3 liga druga skupina'!$A$5:$C$14,3)))</f>
        <v>Žiga</v>
      </c>
      <c r="K67" s="98"/>
      <c r="L67" s="171"/>
      <c r="M67" s="37"/>
    </row>
    <row r="68" spans="4:13" ht="12.75">
      <c r="D68" s="52">
        <v>10</v>
      </c>
      <c r="E68" s="12" t="str">
        <f>UPPER(IF($D68="","",VLOOKUP($D68,'3 liga druga skupina'!$A$5:$C$14,2)))</f>
        <v>AGREŽ</v>
      </c>
      <c r="F68" s="12" t="str">
        <f>PROPER(IF($D68="","",VLOOKUP($D68,'3 liga druga skupina'!$A$5:$O$14,3)))</f>
        <v>Tadej</v>
      </c>
      <c r="G68" s="15" t="s">
        <v>1</v>
      </c>
      <c r="H68" s="143">
        <v>9</v>
      </c>
      <c r="I68" s="12" t="str">
        <f>UPPER(IF($D68="","",VLOOKUP($H68,'3 liga druga skupina'!$A$5:$C$14,2)))</f>
        <v>ROT</v>
      </c>
      <c r="J68" s="12" t="str">
        <f>PROPER(IF($D68="","",VLOOKUP($H68,'3 liga druga skupina'!$A$5:$C$14,3)))</f>
        <v>Dejan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UPPER(IF($D72="","",VLOOKUP($D72,'3 liga druga skupina'!$A$5:$C$14,2)))</f>
        <v>ROT</v>
      </c>
      <c r="F72" s="12" t="str">
        <f>PROPER(IF($D72="","",VLOOKUP($D72,'3 liga druga skupina'!$A$5:$O$14,3)))</f>
        <v>Dejan</v>
      </c>
      <c r="G72" s="15" t="s">
        <v>1</v>
      </c>
      <c r="H72" s="143">
        <v>1</v>
      </c>
      <c r="I72" s="48" t="str">
        <f>UPPER(IF($D72="","",VLOOKUP($H72,'3 liga druga skupina'!$A$5:$C$14,2)))</f>
        <v>HUDOMALJ</v>
      </c>
      <c r="J72" s="12" t="str">
        <f>PROPER(IF($D72="","",VLOOKUP($H72,'3 liga druga skupina'!$A$5:$C$14,3)))</f>
        <v>Tomaž</v>
      </c>
      <c r="K72" s="48"/>
      <c r="L72" s="37"/>
    </row>
    <row r="73" spans="4:12" ht="12.75">
      <c r="D73" s="52">
        <v>8</v>
      </c>
      <c r="E73" s="98" t="str">
        <f>UPPER(IF($D73="","",VLOOKUP($D73,'3 liga druga skupina'!$A$5:$C$14,2)))</f>
        <v>STOPAR</v>
      </c>
      <c r="F73" s="98" t="str">
        <f>PROPER(IF($D73="","",VLOOKUP($D73,'3 liga druga skupina'!$A$5:$O$14,3)))</f>
        <v>Matjaž</v>
      </c>
      <c r="G73" s="113" t="s">
        <v>1</v>
      </c>
      <c r="H73" s="138">
        <v>2</v>
      </c>
      <c r="I73" s="98" t="str">
        <f>UPPER(IF($D73="","",VLOOKUP($H73,'3 liga druga skupina'!$A$5:$C$14,2)))</f>
        <v>ŠARANOVIČ</v>
      </c>
      <c r="J73" s="98" t="str">
        <f>PROPER(IF($D73="","",VLOOKUP($H73,'3 liga druga skupina'!$A$5:$C$14,3)))</f>
        <v>Dušan</v>
      </c>
      <c r="K73" s="150"/>
      <c r="L73" s="135"/>
    </row>
    <row r="74" spans="4:13" ht="12.75">
      <c r="D74" s="52">
        <v>7</v>
      </c>
      <c r="E74" s="12" t="str">
        <f>UPPER(IF($D74="","",VLOOKUP($D74,'3 liga druga skupina'!$A$5:$C$14,2)))</f>
        <v>ŠAVIJA</v>
      </c>
      <c r="F74" s="12" t="str">
        <f>PROPER(IF($D74="","",VLOOKUP($D74,'3 liga druga skupina'!$A$5:$O$14,3)))</f>
        <v>Alen</v>
      </c>
      <c r="G74" s="15" t="s">
        <v>1</v>
      </c>
      <c r="H74" s="143">
        <v>3</v>
      </c>
      <c r="I74" s="12" t="str">
        <f>UPPER(IF($D74="","",VLOOKUP($H74,'3 liga druga skupina'!$A$5:$C$14,2)))</f>
        <v>MEOLIC</v>
      </c>
      <c r="J74" s="12" t="str">
        <f>PROPER(IF($D74="","",VLOOKUP($H74,'3 liga druga skupina'!$A$5:$C$14,3)))</f>
        <v>Srečko</v>
      </c>
      <c r="K74" s="44"/>
      <c r="L74" s="37"/>
      <c r="M74" s="37"/>
    </row>
    <row r="75" spans="4:12" ht="12.75">
      <c r="D75" s="52">
        <v>6</v>
      </c>
      <c r="E75" s="48" t="str">
        <f>UPPER(IF($D75="","",VLOOKUP($D75,'3 liga druga skupina'!$A$5:$C$14,2)))</f>
        <v>FILIPIČ</v>
      </c>
      <c r="F75" s="48" t="str">
        <f>PROPER(IF($D75="","",VLOOKUP($D75,'3 liga druga skupina'!$A$5:$O$14,3)))</f>
        <v>Klemen</v>
      </c>
      <c r="G75" s="15" t="s">
        <v>1</v>
      </c>
      <c r="H75" s="143">
        <v>4</v>
      </c>
      <c r="I75" s="12" t="str">
        <f>UPPER(IF($D75="","",VLOOKUP($H75,'3 liga druga skupina'!$A$5:$C$14,2)))</f>
        <v>LJUBIJANKIČ</v>
      </c>
      <c r="J75" s="12" t="str">
        <f>PROPER(IF($D75="","",VLOOKUP($H75,'3 liga druga skupina'!$A$5:$C$14,3)))</f>
        <v>Aldin</v>
      </c>
      <c r="K75" s="48"/>
      <c r="L75" s="115"/>
    </row>
    <row r="76" spans="4:12" ht="12.75">
      <c r="D76" s="52">
        <v>5</v>
      </c>
      <c r="E76" s="12" t="str">
        <f>UPPER(IF($D76="","",VLOOKUP($D76,'3 liga druga skupina'!$A$5:$C$14,2)))</f>
        <v>HLADNIK</v>
      </c>
      <c r="F76" s="12" t="str">
        <f>PROPER(IF($D76="","",VLOOKUP($D76,'3 liga druga skupina'!$A$5:$O$14,3)))</f>
        <v>Žiga</v>
      </c>
      <c r="G76" s="15" t="s">
        <v>1</v>
      </c>
      <c r="H76" s="143">
        <v>10</v>
      </c>
      <c r="I76" s="12" t="str">
        <f>UPPER(IF($D76="","",VLOOKUP($H76,'3 liga druga skupina'!$A$5:$C$14,2)))</f>
        <v>AGREŽ</v>
      </c>
      <c r="J76" s="12" t="str">
        <f>PROPER(IF($D76="","",VLOOKUP($H76,'3 liga druga skupina'!$A$5:$C$14,3)))</f>
        <v>Tadej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55</v>
      </c>
      <c r="D3" s="313" t="str">
        <f>IF(B6="","",B6)</f>
        <v>Hudomalj</v>
      </c>
      <c r="E3" s="315" t="str">
        <f>IF(B7="","",B7)</f>
        <v>Šaranovič</v>
      </c>
      <c r="F3" s="315" t="str">
        <f>IF(B8="","",B8)</f>
        <v>Meolic</v>
      </c>
      <c r="G3" s="315" t="str">
        <f>IF(B9="","",B9)</f>
        <v>Ljubijankič</v>
      </c>
      <c r="H3" s="315" t="str">
        <f>IF(B10="","",B10)</f>
        <v>Hladnik</v>
      </c>
      <c r="I3" s="315" t="str">
        <f>IF(B11="","",B11)</f>
        <v>Filipič</v>
      </c>
      <c r="J3" s="315" t="str">
        <f>IF(B12="","",B12)</f>
        <v>Šavija</v>
      </c>
      <c r="K3" s="315" t="str">
        <f>IF(B13="","",B13)</f>
        <v>Stopar</v>
      </c>
      <c r="L3" s="315" t="str">
        <f>IF(B14="","",B14)</f>
        <v>Rot</v>
      </c>
      <c r="M3" s="315" t="str">
        <f>IF(B15="","",B15)</f>
        <v>Agrež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173</v>
      </c>
      <c r="C6" s="221" t="s">
        <v>61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176</v>
      </c>
      <c r="C7" s="228" t="s">
        <v>177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180</v>
      </c>
      <c r="C8" s="223" t="s">
        <v>181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184</v>
      </c>
      <c r="C9" s="228" t="s">
        <v>185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188</v>
      </c>
      <c r="C10" s="223" t="s">
        <v>86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190</v>
      </c>
      <c r="C11" s="228" t="s">
        <v>73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192</v>
      </c>
      <c r="C12" s="223" t="s">
        <v>193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196</v>
      </c>
      <c r="C13" s="228" t="s">
        <v>107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198</v>
      </c>
      <c r="C14" s="223" t="s">
        <v>172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201</v>
      </c>
      <c r="C15" s="230" t="s">
        <v>202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56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173</v>
      </c>
      <c r="C20" s="247" t="s">
        <v>61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176</v>
      </c>
      <c r="C21" s="222" t="s">
        <v>177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180</v>
      </c>
      <c r="C22" s="222" t="s">
        <v>181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184</v>
      </c>
      <c r="C23" s="222" t="s">
        <v>185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188</v>
      </c>
      <c r="C24" s="222" t="s">
        <v>86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190</v>
      </c>
      <c r="C25" s="222" t="s">
        <v>73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192</v>
      </c>
      <c r="C26" s="222" t="s">
        <v>193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196</v>
      </c>
      <c r="C27" s="222" t="s">
        <v>107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198</v>
      </c>
      <c r="C28" s="222" t="s">
        <v>172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201</v>
      </c>
      <c r="C29" s="250" t="s">
        <v>202</v>
      </c>
      <c r="D29" s="232">
        <v>0</v>
      </c>
      <c r="E29" s="191">
        <v>0</v>
      </c>
      <c r="F29" s="94" t="s">
        <v>9</v>
      </c>
    </row>
  </sheetData>
  <sheetProtection/>
  <mergeCells count="12">
    <mergeCell ref="A2:F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F17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35</v>
      </c>
    </row>
    <row r="5" spans="1:14" ht="15.75">
      <c r="A5" s="259">
        <v>1</v>
      </c>
      <c r="B5" s="260" t="s">
        <v>132</v>
      </c>
      <c r="C5" s="222" t="s">
        <v>75</v>
      </c>
      <c r="D5" s="126"/>
      <c r="H5" s="165"/>
      <c r="J5" s="165"/>
      <c r="K5" s="165"/>
      <c r="L5" s="32"/>
      <c r="M5" s="165"/>
      <c r="N5" s="165"/>
    </row>
    <row r="6" spans="1:14" ht="15.75">
      <c r="A6" s="259">
        <v>2</v>
      </c>
      <c r="B6" s="260" t="s">
        <v>204</v>
      </c>
      <c r="C6" s="222" t="s">
        <v>160</v>
      </c>
      <c r="D6" s="55"/>
      <c r="H6" s="166"/>
      <c r="J6" s="165"/>
      <c r="K6" s="165"/>
      <c r="L6" s="32"/>
      <c r="M6" s="165"/>
      <c r="N6" s="165"/>
    </row>
    <row r="7" spans="1:14" ht="15.75">
      <c r="A7" s="259">
        <v>3</v>
      </c>
      <c r="B7" s="262" t="s">
        <v>206</v>
      </c>
      <c r="C7" s="222" t="s">
        <v>65</v>
      </c>
      <c r="D7" s="55"/>
      <c r="H7" s="165"/>
      <c r="J7" s="165"/>
      <c r="K7" s="165"/>
      <c r="L7" s="32"/>
      <c r="M7" s="165"/>
      <c r="N7" s="165"/>
    </row>
    <row r="8" spans="1:14" ht="15.75">
      <c r="A8" s="259">
        <v>4</v>
      </c>
      <c r="B8" s="263" t="s">
        <v>209</v>
      </c>
      <c r="C8" s="222" t="s">
        <v>67</v>
      </c>
      <c r="D8" s="55"/>
      <c r="H8" s="225"/>
      <c r="J8" s="165"/>
      <c r="K8" s="165"/>
      <c r="L8" s="32"/>
      <c r="M8" s="165"/>
      <c r="N8" s="165"/>
    </row>
    <row r="9" spans="1:14" ht="15.75">
      <c r="A9" s="259">
        <v>5</v>
      </c>
      <c r="B9" s="260" t="s">
        <v>211</v>
      </c>
      <c r="C9" s="222" t="s">
        <v>208</v>
      </c>
      <c r="D9" s="126"/>
      <c r="H9" s="166"/>
      <c r="J9" s="165"/>
      <c r="K9" s="165"/>
      <c r="L9" s="32"/>
      <c r="M9" s="165"/>
      <c r="N9" s="165"/>
    </row>
    <row r="10" spans="1:14" ht="15.75">
      <c r="A10" s="259">
        <v>6</v>
      </c>
      <c r="B10" s="260" t="s">
        <v>214</v>
      </c>
      <c r="C10" s="222" t="s">
        <v>179</v>
      </c>
      <c r="D10" s="126"/>
      <c r="H10" s="165"/>
      <c r="J10" s="165"/>
      <c r="K10" s="165"/>
      <c r="L10" s="32"/>
      <c r="M10" s="165"/>
      <c r="N10" s="165"/>
    </row>
    <row r="11" spans="1:14" ht="15.75">
      <c r="A11" s="259">
        <v>7</v>
      </c>
      <c r="B11" s="262" t="s">
        <v>217</v>
      </c>
      <c r="C11" s="222" t="s">
        <v>119</v>
      </c>
      <c r="D11" s="126"/>
      <c r="H11" s="225"/>
      <c r="J11" s="165"/>
      <c r="K11" s="165"/>
      <c r="L11" s="32"/>
      <c r="M11" s="165"/>
      <c r="N11" s="165"/>
    </row>
    <row r="12" spans="1:14" ht="15.75">
      <c r="A12" s="259">
        <v>8</v>
      </c>
      <c r="B12" s="263" t="s">
        <v>220</v>
      </c>
      <c r="C12" s="222" t="s">
        <v>216</v>
      </c>
      <c r="D12" s="55"/>
      <c r="E12" s="55"/>
      <c r="F12" s="55"/>
      <c r="H12" s="165"/>
      <c r="J12" s="165"/>
      <c r="K12" s="165"/>
      <c r="L12" s="32"/>
      <c r="M12" s="165"/>
      <c r="N12" s="165"/>
    </row>
    <row r="13" spans="1:14" ht="15.75">
      <c r="A13" s="259">
        <v>9</v>
      </c>
      <c r="B13" s="260" t="s">
        <v>223</v>
      </c>
      <c r="C13" s="222" t="s">
        <v>224</v>
      </c>
      <c r="D13" s="55"/>
      <c r="H13" s="225"/>
      <c r="J13" s="165"/>
      <c r="K13" s="165"/>
      <c r="L13" s="32"/>
      <c r="M13" s="165"/>
      <c r="N13" s="220"/>
    </row>
    <row r="14" spans="1:14" ht="15.75">
      <c r="A14" s="259">
        <v>10</v>
      </c>
      <c r="B14" s="260" t="s">
        <v>227</v>
      </c>
      <c r="C14" s="222" t="s">
        <v>136</v>
      </c>
      <c r="D14" s="55"/>
      <c r="H14" s="166"/>
      <c r="J14" s="165"/>
      <c r="K14" s="165"/>
      <c r="L14" s="32"/>
      <c r="M14" s="165"/>
      <c r="N14" s="220"/>
    </row>
    <row r="15" spans="1:8" ht="15">
      <c r="A15" s="155"/>
      <c r="B15" s="31"/>
      <c r="C15" s="31"/>
      <c r="D15" s="144"/>
      <c r="H15" s="225"/>
    </row>
    <row r="16" spans="1:8" ht="15.75">
      <c r="A16" s="155"/>
      <c r="B16" s="258"/>
      <c r="C16" s="254"/>
      <c r="D16" s="31"/>
      <c r="H16" s="165"/>
    </row>
    <row r="17" spans="2:8" ht="15.75">
      <c r="B17" s="254"/>
      <c r="C17" s="254"/>
      <c r="H17" s="166"/>
    </row>
    <row r="18" spans="2:8" ht="15.75">
      <c r="B18" s="258"/>
      <c r="C18" s="254"/>
      <c r="H18" s="165"/>
    </row>
    <row r="19" spans="2:8" ht="15.75">
      <c r="B19" s="255"/>
      <c r="C19" s="254"/>
      <c r="H19" s="165"/>
    </row>
    <row r="20" spans="2:8" ht="15.75">
      <c r="B20" s="255"/>
      <c r="C20" s="254"/>
      <c r="H20" s="165"/>
    </row>
    <row r="21" spans="2:8" ht="15.75">
      <c r="B21" s="258"/>
      <c r="C21" s="254"/>
      <c r="H21" s="165"/>
    </row>
    <row r="22" spans="2:8" ht="15.75">
      <c r="B22" s="258"/>
      <c r="C22" s="254"/>
      <c r="H22" s="165"/>
    </row>
    <row r="23" spans="2:8" ht="15.75">
      <c r="B23" s="254"/>
      <c r="C23" s="255"/>
      <c r="H23" s="225"/>
    </row>
    <row r="24" spans="2:8" ht="15.75">
      <c r="B24" s="264"/>
      <c r="C24" s="256"/>
      <c r="H24" s="225"/>
    </row>
    <row r="25" spans="2:8" ht="15.75">
      <c r="B25" s="255"/>
      <c r="C25" s="254"/>
      <c r="H25" s="220"/>
    </row>
    <row r="26" spans="2:8" ht="15.75">
      <c r="B26" s="255"/>
      <c r="C26" s="254"/>
      <c r="H26" s="220"/>
    </row>
    <row r="27" spans="2:3" ht="15.75">
      <c r="B27" s="254"/>
      <c r="C27" s="254"/>
    </row>
    <row r="28" spans="2:3" ht="15.75">
      <c r="B28" s="258"/>
      <c r="C28" s="254"/>
    </row>
    <row r="29" spans="2:3" ht="15.75">
      <c r="B29" s="254"/>
      <c r="C29" s="255"/>
    </row>
    <row r="30" spans="2:3" ht="15.75">
      <c r="B30" s="258"/>
      <c r="C30" s="254"/>
    </row>
    <row r="31" spans="2:3" ht="15.75">
      <c r="B31" s="257"/>
      <c r="C31" s="254"/>
    </row>
    <row r="32" spans="2:3" ht="15.75">
      <c r="B32" s="258"/>
      <c r="C32" s="257"/>
    </row>
    <row r="33" spans="2:3" ht="15.75">
      <c r="B33" s="255"/>
      <c r="C33" s="258"/>
    </row>
    <row r="34" spans="2:3" ht="15.75">
      <c r="B34" s="258"/>
      <c r="C34" s="256"/>
    </row>
    <row r="35" spans="2:3" ht="15.75">
      <c r="B35" s="254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I10" sqref="I10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36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UPPER(IF($D8="","",VLOOKUP($D8,'4 liga prva skupina'!$A$5:$C$14,2)))</f>
        <v>RODIČ</v>
      </c>
      <c r="F8" s="48" t="str">
        <f>PROPER(IF($D8="","",VLOOKUP($D8,'4 liga prva skupina'!$A$5:$P$14,3)))</f>
        <v>Iztok</v>
      </c>
      <c r="G8" s="116" t="s">
        <v>1</v>
      </c>
      <c r="H8" s="116">
        <v>9</v>
      </c>
      <c r="I8" s="48" t="str">
        <f>UPPER(IF($D8="","",VLOOKUP($H8,'4 liga prva skupina'!$A$5:$C$14,2)))</f>
        <v>PETAN</v>
      </c>
      <c r="J8" s="48" t="str">
        <f>PROPER(IF($D8="","",VLOOKUP($H8,'4 liga prva skupina'!$A$5:$C$14,3)))</f>
        <v>Domen</v>
      </c>
      <c r="K8" s="48"/>
      <c r="L8" s="37"/>
      <c r="M8" s="54"/>
    </row>
    <row r="9" spans="4:12" ht="12.75">
      <c r="D9" s="7">
        <v>3</v>
      </c>
      <c r="E9" s="48" t="str">
        <f>UPPER(IF($D9="","",VLOOKUP($D9,'4 liga prva skupina'!$A$5:$C$14,2)))</f>
        <v>KRIVEC</v>
      </c>
      <c r="F9" s="48" t="str">
        <f>PROPER(IF($D9="","",VLOOKUP($D9,'4 liga prva skupina'!$A$5:$P$14,3)))</f>
        <v>Miran</v>
      </c>
      <c r="G9" s="116" t="s">
        <v>1</v>
      </c>
      <c r="H9" s="116">
        <v>8</v>
      </c>
      <c r="I9" s="48" t="str">
        <f>UPPER(IF($D9="","",VLOOKUP($H9,'4 liga prva skupina'!$A$5:$C$14,2)))</f>
        <v>LAVRENČIČ</v>
      </c>
      <c r="J9" s="48" t="str">
        <f>PROPER(IF($D9="","",VLOOKUP($H9,'4 liga prva skupina'!$A$5:$C$14,3)))</f>
        <v>Urban</v>
      </c>
      <c r="K9" s="48"/>
      <c r="L9" s="37"/>
    </row>
    <row r="10" spans="4:12" ht="12.75">
      <c r="D10" s="7">
        <v>4</v>
      </c>
      <c r="E10" s="48" t="str">
        <f>UPPER(IF($D10="","",VLOOKUP($D10,'4 liga prva skupina'!$A$5:$C$14,2)))</f>
        <v>PEZDIR</v>
      </c>
      <c r="F10" s="48" t="str">
        <f>PROPER(IF($D10="","",VLOOKUP($D10,'4 liga prva skupina'!$A$5:$P$14,3)))</f>
        <v>Blaž</v>
      </c>
      <c r="G10" s="116" t="s">
        <v>1</v>
      </c>
      <c r="H10" s="116">
        <v>7</v>
      </c>
      <c r="I10" s="48" t="str">
        <f>UPPER(IF($D10="","",VLOOKUP($H10,'4 liga prva skupina'!$A$5:$C$14,2)))</f>
        <v>LEBEN</v>
      </c>
      <c r="J10" s="48" t="str">
        <f>PROPER(IF($D10="","",VLOOKUP($H10,'4 liga prva skupina'!$A$5:$C$14,3)))</f>
        <v>Marko</v>
      </c>
      <c r="K10" s="48"/>
      <c r="L10" s="37"/>
    </row>
    <row r="11" spans="4:12" ht="12.75">
      <c r="D11" s="11">
        <v>5</v>
      </c>
      <c r="E11" s="48" t="str">
        <f>UPPER(IF($D11="","",VLOOKUP($D11,'4 liga prva skupina'!$A$5:$C$14,2)))</f>
        <v>ČURK</v>
      </c>
      <c r="F11" s="48" t="str">
        <f>PROPER(IF($D11="","",VLOOKUP($D11,'4 liga prva skupina'!$A$5:$P$14,3)))</f>
        <v>Gregor</v>
      </c>
      <c r="G11" s="116" t="s">
        <v>1</v>
      </c>
      <c r="H11" s="116">
        <v>6</v>
      </c>
      <c r="I11" s="48" t="str">
        <f>UPPER(IF($D11="","",VLOOKUP($H11,'4 liga prva skupina'!$A$5:$C$14,2)))</f>
        <v>TRIFUNOVIČ</v>
      </c>
      <c r="J11" s="48" t="str">
        <f>PROPER(IF($D11="","",VLOOKUP($H11,'4 liga prva skupina'!$A$5:$C$14,3)))</f>
        <v>Zoran</v>
      </c>
      <c r="K11" s="48"/>
      <c r="L11" s="37"/>
    </row>
    <row r="12" spans="4:12" ht="12.75">
      <c r="D12" s="11">
        <v>1</v>
      </c>
      <c r="E12" s="48" t="str">
        <f>UPPER(IF($D12="","",VLOOKUP($D12,'4 liga prva skupina'!$A$5:$C$14,2)))</f>
        <v>PETKOVŠEK</v>
      </c>
      <c r="F12" s="48" t="str">
        <f>PROPER(IF($D12="","",VLOOKUP($D12,'4 liga prva skupina'!$A$5:$P$14,3)))</f>
        <v>Miha</v>
      </c>
      <c r="G12" s="116" t="s">
        <v>1</v>
      </c>
      <c r="H12" s="116">
        <v>10</v>
      </c>
      <c r="I12" s="48" t="str">
        <f>UPPER(IF($D12="","",VLOOKUP($H12,'4 liga prva skupina'!$A$5:$C$14,2)))</f>
        <v>KOLMANIČ</v>
      </c>
      <c r="J12" s="48" t="str">
        <f>PROPER(IF($D12="","",VLOOKUP($H12,'4 liga prva skupina'!$A$5:$C$14,3)))</f>
        <v>Robert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UPPER(IF($D16="","",VLOOKUP($D16,'4 liga prva skupina'!$A$5:$C$14,2)))</f>
        <v>PETKOVŠEK</v>
      </c>
      <c r="F16" s="48" t="str">
        <f>PROPER(IF($D16="","",VLOOKUP($D16,'4 liga prva skupina'!$A$5:$P$14,3)))</f>
        <v>Miha</v>
      </c>
      <c r="G16" s="116" t="s">
        <v>1</v>
      </c>
      <c r="H16" s="143">
        <v>2</v>
      </c>
      <c r="I16" s="48" t="str">
        <f>UPPER(IF($D16="","",VLOOKUP($H16,'4 liga prva skupina'!$A$5:$C$14,2)))</f>
        <v>RODIČ</v>
      </c>
      <c r="J16" s="48" t="str">
        <f>PROPER(IF($D16="","",VLOOKUP($H16,'4 liga prva skupina'!$A$5:$C$14,3)))</f>
        <v>Iztok</v>
      </c>
      <c r="K16" s="48"/>
      <c r="L16" s="37"/>
    </row>
    <row r="17" spans="4:17" ht="12.75">
      <c r="D17" s="52">
        <v>9</v>
      </c>
      <c r="E17" s="48" t="str">
        <f>UPPER(IF($D17="","",VLOOKUP($D17,'4 liga prva skupina'!$A$5:$C$14,2)))</f>
        <v>PETAN</v>
      </c>
      <c r="F17" s="48" t="str">
        <f>PROPER(IF($D17="","",VLOOKUP($D17,'4 liga prva skupina'!$A$5:$P$14,3)))</f>
        <v>Domen</v>
      </c>
      <c r="G17" s="116" t="s">
        <v>1</v>
      </c>
      <c r="H17" s="143">
        <v>3</v>
      </c>
      <c r="I17" s="48" t="str">
        <f>UPPER(IF($D17="","",VLOOKUP($H17,'4 liga prva skupina'!$A$5:$C$14,2)))</f>
        <v>KRIVEC</v>
      </c>
      <c r="J17" s="48" t="str">
        <f>PROPER(IF($D17="","",VLOOKUP($H17,'4 liga prva skupina'!$A$5:$C$14,3)))</f>
        <v>Miran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UPPER(IF($D18="","",VLOOKUP($D18,'4 liga prva skupina'!$A$5:$C$14,2)))</f>
        <v>LAVRENČIČ</v>
      </c>
      <c r="F18" s="48" t="str">
        <f>PROPER(IF($D18="","",VLOOKUP($D18,'4 liga prva skupina'!$A$5:$P$14,3)))</f>
        <v>Urban</v>
      </c>
      <c r="G18" s="116" t="s">
        <v>1</v>
      </c>
      <c r="H18" s="143">
        <v>4</v>
      </c>
      <c r="I18" s="48" t="str">
        <f>UPPER(IF($D18="","",VLOOKUP($H18,'4 liga prva skupina'!$A$5:$C$14,2)))</f>
        <v>PEZDIR</v>
      </c>
      <c r="J18" s="48" t="str">
        <f>PROPER(IF($D18="","",VLOOKUP($H18,'4 liga prva skupina'!$A$5:$C$14,3)))</f>
        <v>Blaž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UPPER(IF($D19="","",VLOOKUP($D19,'4 liga prva skupina'!$A$5:$C$14,2)))</f>
        <v>LEBEN</v>
      </c>
      <c r="F19" s="48" t="str">
        <f>PROPER(IF($D19="","",VLOOKUP($D19,'4 liga prva skupina'!$A$5:$P$14,3)))</f>
        <v>Marko</v>
      </c>
      <c r="G19" s="116" t="s">
        <v>1</v>
      </c>
      <c r="H19" s="143">
        <v>5</v>
      </c>
      <c r="I19" s="48" t="str">
        <f>UPPER(IF($D19="","",VLOOKUP($H19,'4 liga prva skupina'!$A$5:$C$14,2)))</f>
        <v>ČURK</v>
      </c>
      <c r="J19" s="48" t="str">
        <f>PROPER(IF($D19="","",VLOOKUP($H19,'4 liga prva skupina'!$A$5:$C$14,3)))</f>
        <v>Gregor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UPPER(IF($D20="","",VLOOKUP($D20,'4 liga prva skupina'!$A$5:$C$14,2)))</f>
        <v>KOLMANIČ</v>
      </c>
      <c r="F20" s="48" t="str">
        <f>PROPER(IF($D20="","",VLOOKUP($D20,'4 liga prva skupina'!$A$5:$P$14,3)))</f>
        <v>Robert</v>
      </c>
      <c r="G20" s="116" t="s">
        <v>1</v>
      </c>
      <c r="H20" s="143">
        <v>6</v>
      </c>
      <c r="I20" s="48" t="str">
        <f>UPPER(IF($D20="","",VLOOKUP($H20,'4 liga prva skupina'!$A$5:$C$14,2)))</f>
        <v>TRIFUNOVIČ</v>
      </c>
      <c r="J20" s="48" t="str">
        <f>PROPER(IF($D20="","",VLOOKUP($H20,'4 liga prva skupina'!$A$5:$C$14,3)))</f>
        <v>Zoran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UPPER(IF($D24="","",VLOOKUP($D24,'4 liga prva skupina'!$A$5:$C$14,2)))</f>
        <v>KRIVEC</v>
      </c>
      <c r="F24" s="48" t="str">
        <f>PROPER(IF($D24="","",VLOOKUP($D24,'4 liga prva skupina'!$A$5:$P$14,3)))</f>
        <v>Miran</v>
      </c>
      <c r="G24" s="116" t="s">
        <v>1</v>
      </c>
      <c r="H24" s="143">
        <v>1</v>
      </c>
      <c r="I24" s="48" t="str">
        <f>UPPER(IF($D24="","",VLOOKUP($H24,'4 liga prva skupina'!$A$5:$C$14,2)))</f>
        <v>PETKOVŠEK</v>
      </c>
      <c r="J24" s="48" t="str">
        <f>PROPER(IF($D24="","",VLOOKUP($H24,'4 liga prva skupina'!$A$5:$C$14,3)))</f>
        <v>Miha</v>
      </c>
      <c r="K24" s="48"/>
      <c r="L24" s="37"/>
    </row>
    <row r="25" spans="4:13" ht="12.75">
      <c r="D25" s="52">
        <v>4</v>
      </c>
      <c r="E25" s="98" t="str">
        <f>UPPER(IF($D25="","",VLOOKUP($D25,'4 liga prva skupina'!$A$5:$C$14,2)))</f>
        <v>PEZDIR</v>
      </c>
      <c r="F25" s="98" t="str">
        <f>PROPER(IF($D25="","",VLOOKUP($D25,'4 liga prva skupina'!$A$5:$P$14,3)))</f>
        <v>Blaž</v>
      </c>
      <c r="G25" s="113" t="s">
        <v>1</v>
      </c>
      <c r="H25" s="138">
        <v>9</v>
      </c>
      <c r="I25" s="98" t="str">
        <f>UPPER(IF($D25="","",VLOOKUP($H25,'4 liga prva skupina'!$A$5:$C$14,2)))</f>
        <v>PETAN</v>
      </c>
      <c r="J25" s="98" t="str">
        <f>PROPER(IF($D25="","",VLOOKUP($H25,'4 liga prva skupina'!$A$5:$C$14,3)))</f>
        <v>Domen</v>
      </c>
      <c r="K25" s="98"/>
      <c r="L25" s="135"/>
      <c r="M25" s="54"/>
    </row>
    <row r="26" spans="4:12" ht="12.75">
      <c r="D26" s="52">
        <v>5</v>
      </c>
      <c r="E26" s="48" t="str">
        <f>UPPER(IF($D26="","",VLOOKUP($D26,'4 liga prva skupina'!$A$5:$C$14,2)))</f>
        <v>ČURK</v>
      </c>
      <c r="F26" s="48" t="str">
        <f>PROPER(IF($D26="","",VLOOKUP($D26,'4 liga prva skupina'!$A$5:$P$14,3)))</f>
        <v>Gregor</v>
      </c>
      <c r="G26" s="116" t="s">
        <v>1</v>
      </c>
      <c r="H26" s="143">
        <v>8</v>
      </c>
      <c r="I26" s="48" t="str">
        <f>UPPER(IF($D26="","",VLOOKUP($H26,'4 liga prva skupina'!$A$5:$C$14,2)))</f>
        <v>LAVRENČIČ</v>
      </c>
      <c r="J26" s="48" t="str">
        <f>PROPER(IF($D26="","",VLOOKUP($H26,'4 liga prva skupina'!$A$5:$C$14,3)))</f>
        <v>Urban</v>
      </c>
      <c r="K26" s="48"/>
      <c r="L26" s="37"/>
    </row>
    <row r="27" spans="4:12" ht="12.75">
      <c r="D27" s="52">
        <v>6</v>
      </c>
      <c r="E27" s="48" t="str">
        <f>UPPER(IF($D27="","",VLOOKUP($D27,'4 liga prva skupina'!$A$5:$C$14,2)))</f>
        <v>TRIFUNOVIČ</v>
      </c>
      <c r="F27" s="48" t="str">
        <f>PROPER(IF($D27="","",VLOOKUP($D27,'4 liga prva skupina'!$A$5:$P$14,3)))</f>
        <v>Zoran</v>
      </c>
      <c r="G27" s="116" t="s">
        <v>1</v>
      </c>
      <c r="H27" s="143">
        <v>7</v>
      </c>
      <c r="I27" s="48" t="str">
        <f>UPPER(IF($D27="","",VLOOKUP($H27,'4 liga prva skupina'!$A$5:$C$14,2)))</f>
        <v>LEBEN</v>
      </c>
      <c r="J27" s="48" t="str">
        <f>PROPER(IF($D27="","",VLOOKUP($H27,'4 liga prva skupina'!$A$5:$C$14,3)))</f>
        <v>Marko</v>
      </c>
      <c r="K27" s="48"/>
      <c r="L27" s="37"/>
    </row>
    <row r="28" spans="4:12" ht="12.75">
      <c r="D28" s="52">
        <v>2</v>
      </c>
      <c r="E28" s="48" t="str">
        <f>UPPER(IF($D28="","",VLOOKUP($D28,'4 liga prva skupina'!$A$5:$C$14,2)))</f>
        <v>RODIČ</v>
      </c>
      <c r="F28" s="48" t="str">
        <f>PROPER(IF($D28="","",VLOOKUP($D28,'4 liga prva skupina'!$A$5:$P$14,3)))</f>
        <v>Iztok</v>
      </c>
      <c r="G28" s="116" t="s">
        <v>1</v>
      </c>
      <c r="H28" s="143">
        <v>10</v>
      </c>
      <c r="I28" s="48" t="str">
        <f>UPPER(IF($D28="","",VLOOKUP($H28,'4 liga prva skupina'!$A$5:$C$14,2)))</f>
        <v>KOLMANIČ</v>
      </c>
      <c r="J28" s="48" t="str">
        <f>PROPER(IF($D28="","",VLOOKUP($H28,'4 liga prva skupina'!$A$5:$C$14,3)))</f>
        <v>Robert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UPPER(IF($D32="","",VLOOKUP($D32,'4 liga prva skupina'!$A$5:$C$14,2)))</f>
        <v>PETKOVŠEK</v>
      </c>
      <c r="F32" s="12" t="str">
        <f>PROPER(IF($D32="","",VLOOKUP($D32,'4 liga prva skupina'!$A$5:$P$14,3)))</f>
        <v>Miha</v>
      </c>
      <c r="G32" s="15" t="s">
        <v>1</v>
      </c>
      <c r="H32" s="143">
        <v>4</v>
      </c>
      <c r="I32" s="12" t="str">
        <f>UPPER(IF($D32="","",VLOOKUP($H32,'4 liga prva skupina'!$A$5:$C$14,2)))</f>
        <v>PEZDIR</v>
      </c>
      <c r="J32" s="12" t="str">
        <f>PROPER(IF($D32="","",VLOOKUP($H32,'4 liga prva skupina'!$A$5:$C$14,3)))</f>
        <v>Blaž</v>
      </c>
      <c r="K32" s="48"/>
      <c r="L32" s="37"/>
      <c r="M32" s="54"/>
    </row>
    <row r="33" spans="4:13" ht="12.75">
      <c r="D33" s="52">
        <v>2</v>
      </c>
      <c r="E33" s="48" t="str">
        <f>UPPER(IF($D33="","",VLOOKUP($D33,'4 liga prva skupina'!$A$5:$C$14,2)))</f>
        <v>RODIČ</v>
      </c>
      <c r="F33" s="48" t="str">
        <f>PROPER(IF($D33="","",VLOOKUP($D33,'4 liga prva skupina'!$A$5:$P$14,3)))</f>
        <v>Iztok</v>
      </c>
      <c r="G33" s="116" t="s">
        <v>1</v>
      </c>
      <c r="H33" s="143">
        <v>3</v>
      </c>
      <c r="I33" s="48" t="str">
        <f>UPPER(IF($D33="","",VLOOKUP($H33,'4 liga prva skupina'!$A$5:$C$14,2)))</f>
        <v>KRIVEC</v>
      </c>
      <c r="J33" s="48" t="str">
        <f>PROPER(IF($D33="","",VLOOKUP($H33,'4 liga prva skupina'!$A$5:$C$14,3)))</f>
        <v>Miran</v>
      </c>
      <c r="K33" s="48"/>
      <c r="L33" s="37"/>
      <c r="M33" s="54"/>
    </row>
    <row r="34" spans="4:13" ht="12.75">
      <c r="D34" s="52">
        <v>9</v>
      </c>
      <c r="E34" s="12" t="str">
        <f>UPPER(IF($D34="","",VLOOKUP($D34,'4 liga prva skupina'!$A$5:$C$14,2)))</f>
        <v>PETAN</v>
      </c>
      <c r="F34" s="12" t="str">
        <f>PROPER(IF($D34="","",VLOOKUP($D34,'4 liga prva skupina'!$A$5:$P$14,3)))</f>
        <v>Domen</v>
      </c>
      <c r="G34" s="15" t="s">
        <v>1</v>
      </c>
      <c r="H34" s="143">
        <v>5</v>
      </c>
      <c r="I34" s="12" t="str">
        <f>UPPER(IF($D34="","",VLOOKUP($H34,'4 liga prva skupina'!$A$5:$C$14,2)))</f>
        <v>ČURK</v>
      </c>
      <c r="J34" s="12" t="str">
        <f>PROPER(IF($D34="","",VLOOKUP($H34,'4 liga prva skupina'!$A$5:$C$14,3)))</f>
        <v>Gregor</v>
      </c>
      <c r="K34" s="48"/>
      <c r="L34" s="37"/>
      <c r="M34" s="54"/>
    </row>
    <row r="35" spans="4:13" ht="12.75">
      <c r="D35" s="52">
        <v>8</v>
      </c>
      <c r="E35" s="12" t="str">
        <f>UPPER(IF($D35="","",VLOOKUP($D35,'4 liga prva skupina'!$A$5:$C$14,2)))</f>
        <v>LAVRENČIČ</v>
      </c>
      <c r="F35" s="12" t="str">
        <f>PROPER(IF($D35="","",VLOOKUP($D35,'4 liga prva skupina'!$A$5:$P$14,3)))</f>
        <v>Urban</v>
      </c>
      <c r="G35" s="15" t="s">
        <v>1</v>
      </c>
      <c r="H35" s="143">
        <v>6</v>
      </c>
      <c r="I35" s="12" t="str">
        <f>UPPER(IF($D35="","",VLOOKUP($H35,'4 liga prva skupina'!$A$5:$C$14,2)))</f>
        <v>TRIFUNOVIČ</v>
      </c>
      <c r="J35" s="12" t="str">
        <f>PROPER(IF($D35="","",VLOOKUP($H35,'4 liga prva skupina'!$A$5:$C$14,3)))</f>
        <v>Zoran</v>
      </c>
      <c r="K35" s="48"/>
      <c r="L35" s="37"/>
      <c r="M35" s="54"/>
    </row>
    <row r="36" spans="4:13" ht="12.75">
      <c r="D36" s="52">
        <v>10</v>
      </c>
      <c r="E36" s="12" t="str">
        <f>UPPER(IF($D36="","",VLOOKUP($D36,'4 liga prva skupina'!$A$5:$C$14,2)))</f>
        <v>KOLMANIČ</v>
      </c>
      <c r="F36" s="12" t="str">
        <f>PROPER(IF($D36="","",VLOOKUP($D36,'4 liga prva skupina'!$A$5:$P$14,3)))</f>
        <v>Robert</v>
      </c>
      <c r="G36" s="15" t="s">
        <v>1</v>
      </c>
      <c r="H36" s="143">
        <v>7</v>
      </c>
      <c r="I36" s="12" t="str">
        <f>UPPER(IF($D36="","",VLOOKUP($H36,'4 liga prva skupina'!$A$5:$C$14,2)))</f>
        <v>LEBEN</v>
      </c>
      <c r="J36" s="12" t="str">
        <f>PROPER(IF($D36="","",VLOOKUP($H36,'4 liga prva skupina'!$A$5:$C$14,3)))</f>
        <v>Marko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UPPER(IF($D40="","",VLOOKUP($D40,'4 liga prva skupina'!$A$5:$C$14,2)))</f>
        <v>ČURK</v>
      </c>
      <c r="F40" s="12" t="str">
        <f>PROPER(IF($D40="","",VLOOKUP($D40,'4 liga prva skupina'!$A$5:$P$14,3)))</f>
        <v>Gregor</v>
      </c>
      <c r="G40" s="15" t="s">
        <v>1</v>
      </c>
      <c r="H40" s="143">
        <v>1</v>
      </c>
      <c r="I40" s="48" t="str">
        <f>UPPER(IF($D40="","",VLOOKUP($H40,'4 liga prva skupina'!$A$5:$C$14,2)))</f>
        <v>PETKOVŠEK</v>
      </c>
      <c r="J40" s="12" t="str">
        <f>PROPER(IF($D40="","",VLOOKUP($H40,'4 liga prva skupina'!$A$5:$C$14,3)))</f>
        <v>Miha</v>
      </c>
      <c r="K40" s="48"/>
      <c r="L40" s="37"/>
    </row>
    <row r="41" spans="4:12" ht="12.75">
      <c r="D41" s="52">
        <v>4</v>
      </c>
      <c r="E41" s="48" t="str">
        <f>UPPER(IF($D41="","",VLOOKUP($D41,'4 liga prva skupina'!$A$5:$C$14,2)))</f>
        <v>PEZDIR</v>
      </c>
      <c r="F41" s="48" t="str">
        <f>PROPER(IF($D41="","",VLOOKUP($D41,'4 liga prva skupina'!$A$5:$P$14,3)))</f>
        <v>Blaž</v>
      </c>
      <c r="G41" s="116" t="s">
        <v>1</v>
      </c>
      <c r="H41" s="143">
        <v>2</v>
      </c>
      <c r="I41" s="48" t="str">
        <f>UPPER(IF($D41="","",VLOOKUP($H41,'4 liga prva skupina'!$A$5:$C$14,2)))</f>
        <v>RODIČ</v>
      </c>
      <c r="J41" s="48" t="str">
        <f>PROPER(IF($D41="","",VLOOKUP($H41,'4 liga prva skupina'!$A$5:$C$14,3)))</f>
        <v>Iztok</v>
      </c>
      <c r="K41" s="48"/>
      <c r="L41" s="37"/>
    </row>
    <row r="42" spans="4:13" ht="12.75">
      <c r="D42" s="52">
        <v>6</v>
      </c>
      <c r="E42" s="48" t="str">
        <f>UPPER(IF($D42="","",VLOOKUP($D42,'4 liga prva skupina'!$A$5:$C$14,2)))</f>
        <v>TRIFUNOVIČ</v>
      </c>
      <c r="F42" s="48" t="str">
        <f>PROPER(IF($D42="","",VLOOKUP($D42,'4 liga prva skupina'!$A$5:$P$14,3)))</f>
        <v>Zoran</v>
      </c>
      <c r="G42" s="116" t="s">
        <v>1</v>
      </c>
      <c r="H42" s="143">
        <v>9</v>
      </c>
      <c r="I42" s="48" t="str">
        <f>UPPER(IF($D42="","",VLOOKUP($H42,'4 liga prva skupina'!$A$5:$C$14,2)))</f>
        <v>PETAN</v>
      </c>
      <c r="J42" s="48" t="str">
        <f>PROPER(IF($D42="","",VLOOKUP($H42,'4 liga prva skupina'!$A$5:$C$14,3)))</f>
        <v>Domen</v>
      </c>
      <c r="K42" s="48"/>
      <c r="L42" s="37"/>
      <c r="M42" s="54"/>
    </row>
    <row r="43" spans="4:12" ht="12.75">
      <c r="D43" s="52">
        <v>7</v>
      </c>
      <c r="E43" s="48" t="str">
        <f>UPPER(IF($D43="","",VLOOKUP($D43,'4 liga prva skupina'!$A$5:$C$14,2)))</f>
        <v>LEBEN</v>
      </c>
      <c r="F43" s="48" t="str">
        <f>PROPER(IF($D43="","",VLOOKUP($D43,'4 liga prva skupina'!$A$5:$P$14,3)))</f>
        <v>Marko</v>
      </c>
      <c r="G43" s="116" t="s">
        <v>1</v>
      </c>
      <c r="H43" s="143">
        <v>8</v>
      </c>
      <c r="I43" s="48" t="str">
        <f>UPPER(IF($D43="","",VLOOKUP($H43,'4 liga prva skupina'!$A$5:$C$14,2)))</f>
        <v>LAVRENČIČ</v>
      </c>
      <c r="J43" s="48" t="str">
        <f>PROPER(IF($D43="","",VLOOKUP($H43,'4 liga prva skupina'!$A$5:$C$14,3)))</f>
        <v>Urban</v>
      </c>
      <c r="K43" s="48"/>
      <c r="L43" s="37"/>
    </row>
    <row r="44" spans="4:13" ht="12.75">
      <c r="D44" s="52">
        <v>3</v>
      </c>
      <c r="E44" s="48" t="str">
        <f>UPPER(IF($D44="","",VLOOKUP($D44,'4 liga prva skupina'!$A$5:$C$14,2)))</f>
        <v>KRIVEC</v>
      </c>
      <c r="F44" s="48" t="str">
        <f>PROPER(IF($D44="","",VLOOKUP($D44,'4 liga prva skupina'!$A$5:$P$14,3)))</f>
        <v>Miran</v>
      </c>
      <c r="G44" s="116" t="s">
        <v>1</v>
      </c>
      <c r="H44" s="143">
        <v>10</v>
      </c>
      <c r="I44" s="48" t="str">
        <f>UPPER(IF($D44="","",VLOOKUP($H44,'4 liga prva skupina'!$A$5:$C$14,2)))</f>
        <v>KOLMANIČ</v>
      </c>
      <c r="J44" s="48" t="str">
        <f>PROPER(IF($D44="","",VLOOKUP($H44,'4 liga prva skupina'!$A$5:$C$14,3)))</f>
        <v>Robert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UPPER(IF($D48="","",VLOOKUP($D48,'4 liga prva skupina'!$A$5:$C$14,2)))</f>
        <v>PETKOVŠEK</v>
      </c>
      <c r="F48" s="12" t="str">
        <f>PROPER(IF($D48="","",VLOOKUP($D48,'4 liga prva skupina'!$A$5:$P$14,3)))</f>
        <v>Miha</v>
      </c>
      <c r="G48" s="15" t="s">
        <v>1</v>
      </c>
      <c r="H48" s="143">
        <v>6</v>
      </c>
      <c r="I48" s="12" t="str">
        <f>UPPER(IF($D48="","",VLOOKUP($H48,'4 liga prva skupina'!$A$5:$C$14,2)))</f>
        <v>TRIFUNOVIČ</v>
      </c>
      <c r="J48" s="12" t="str">
        <f>PROPER(IF($D48="","",VLOOKUP($H48,'4 liga prva skupina'!$A$5:$C$14,3)))</f>
        <v>Zoran</v>
      </c>
      <c r="K48" s="48"/>
      <c r="L48" s="37"/>
      <c r="M48" s="37"/>
    </row>
    <row r="49" spans="4:13" ht="12.75">
      <c r="D49" s="52">
        <v>2</v>
      </c>
      <c r="E49" s="48" t="str">
        <f>UPPER(IF($D49="","",VLOOKUP($D49,'4 liga prva skupina'!$A$5:$C$14,2)))</f>
        <v>RODIČ</v>
      </c>
      <c r="F49" s="48" t="str">
        <f>PROPER(IF($D49="","",VLOOKUP($D49,'4 liga prva skupina'!$A$5:$P$14,3)))</f>
        <v>Iztok</v>
      </c>
      <c r="G49" s="116" t="s">
        <v>1</v>
      </c>
      <c r="H49" s="143">
        <v>5</v>
      </c>
      <c r="I49" s="48" t="str">
        <f>UPPER(IF($D49="","",VLOOKUP($H49,'4 liga prva skupina'!$A$5:$C$14,2)))</f>
        <v>ČURK</v>
      </c>
      <c r="J49" s="48" t="str">
        <f>PROPER(IF($D49="","",VLOOKUP($H49,'4 liga prva skupina'!$A$5:$C$14,3)))</f>
        <v>Gregor</v>
      </c>
      <c r="K49" s="48"/>
      <c r="L49" s="37"/>
      <c r="M49" s="37"/>
    </row>
    <row r="50" spans="4:13" ht="12.75">
      <c r="D50" s="52">
        <v>3</v>
      </c>
      <c r="E50" s="12" t="str">
        <f>UPPER(IF($D50="","",VLOOKUP($D50,'4 liga prva skupina'!$A$5:$C$14,2)))</f>
        <v>KRIVEC</v>
      </c>
      <c r="F50" s="12" t="str">
        <f>PROPER(IF($D50="","",VLOOKUP($D50,'4 liga prva skupina'!$A$5:$P$14,3)))</f>
        <v>Miran</v>
      </c>
      <c r="G50" s="15" t="s">
        <v>1</v>
      </c>
      <c r="H50" s="143">
        <v>4</v>
      </c>
      <c r="I50" s="48" t="str">
        <f>UPPER(IF($D50="","",VLOOKUP($H50,'4 liga prva skupina'!$A$5:$C$14,2)))</f>
        <v>PEZDIR</v>
      </c>
      <c r="J50" s="48" t="str">
        <f>PROPER(IF($D50="","",VLOOKUP($H50,'4 liga prva skupina'!$A$5:$C$14,3)))</f>
        <v>Blaž</v>
      </c>
      <c r="K50" s="48"/>
      <c r="L50" s="37"/>
      <c r="M50" s="37"/>
    </row>
    <row r="51" spans="4:13" ht="12.75">
      <c r="D51" s="52">
        <v>9</v>
      </c>
      <c r="E51" s="12" t="str">
        <f>UPPER(IF($D51="","",VLOOKUP($D51,'4 liga prva skupina'!$A$5:$C$14,2)))</f>
        <v>PETAN</v>
      </c>
      <c r="F51" s="12" t="str">
        <f>PROPER(IF($D51="","",VLOOKUP($D51,'4 liga prva skupina'!$A$5:$P$14,3)))</f>
        <v>Domen</v>
      </c>
      <c r="G51" s="15" t="s">
        <v>1</v>
      </c>
      <c r="H51" s="143">
        <v>7</v>
      </c>
      <c r="I51" s="12" t="str">
        <f>UPPER(IF($D51="","",VLOOKUP($H51,'4 liga prva skupina'!$A$5:$C$14,2)))</f>
        <v>LEBEN</v>
      </c>
      <c r="J51" s="12" t="str">
        <f>PROPER(IF($D51="","",VLOOKUP($H51,'4 liga prva skupina'!$A$5:$C$14,3)))</f>
        <v>Marko</v>
      </c>
      <c r="K51" s="48"/>
      <c r="L51" s="37"/>
      <c r="M51" s="37"/>
    </row>
    <row r="52" spans="4:13" ht="12.75">
      <c r="D52" s="52">
        <v>10</v>
      </c>
      <c r="E52" s="12" t="str">
        <f>UPPER(IF($D52="","",VLOOKUP($D52,'4 liga prva skupina'!$A$5:$C$14,2)))</f>
        <v>KOLMANIČ</v>
      </c>
      <c r="F52" s="12" t="str">
        <f>PROPER(IF($D52="","",VLOOKUP($D52,'4 liga prva skupina'!$A$5:$P$14,3)))</f>
        <v>Robert</v>
      </c>
      <c r="G52" s="15" t="s">
        <v>1</v>
      </c>
      <c r="H52" s="143">
        <v>8</v>
      </c>
      <c r="I52" s="12" t="str">
        <f>UPPER(IF($D52="","",VLOOKUP($H52,'4 liga prva skupina'!$A$5:$C$14,2)))</f>
        <v>LAVRENČIČ</v>
      </c>
      <c r="J52" s="12" t="str">
        <f>PROPER(IF($D52="","",VLOOKUP($H52,'4 liga prva skupina'!$A$5:$C$14,3)))</f>
        <v>Urban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UPPER(IF($D56="","",VLOOKUP($D56,'4 liga prva skupina'!$A$5:$C$14,2)))</f>
        <v>LEBEN</v>
      </c>
      <c r="F56" s="48" t="str">
        <f>PROPER(IF($D56="","",VLOOKUP($D56,'4 liga prva skupina'!$A$5:$P$14,3)))</f>
        <v>Marko</v>
      </c>
      <c r="G56" s="116" t="s">
        <v>1</v>
      </c>
      <c r="H56" s="143">
        <v>1</v>
      </c>
      <c r="I56" s="48" t="str">
        <f>UPPER(IF($D56="","",VLOOKUP($H56,'4 liga prva skupina'!$A$5:$C$14,2)))</f>
        <v>PETKOVŠEK</v>
      </c>
      <c r="J56" s="48" t="str">
        <f>PROPER(IF($D56="","",VLOOKUP($H56,'4 liga prva skupina'!$A$5:$C$14,3)))</f>
        <v>Miha</v>
      </c>
      <c r="K56" s="48"/>
      <c r="L56" s="37"/>
    </row>
    <row r="57" spans="4:13" ht="12.75">
      <c r="D57" s="52">
        <v>6</v>
      </c>
      <c r="E57" s="12" t="str">
        <f>UPPER(IF($D57="","",VLOOKUP($D57,'4 liga prva skupina'!$A$5:$C$14,2)))</f>
        <v>TRIFUNOVIČ</v>
      </c>
      <c r="F57" s="12" t="str">
        <f>PROPER(IF($D57="","",VLOOKUP($D57,'4 liga prva skupina'!$A$5:$P$14,3)))</f>
        <v>Zoran</v>
      </c>
      <c r="G57" s="15" t="s">
        <v>1</v>
      </c>
      <c r="H57" s="143">
        <v>2</v>
      </c>
      <c r="I57" s="12" t="str">
        <f>UPPER(IF($D57="","",VLOOKUP($H57,'4 liga prva skupina'!$A$5:$C$14,2)))</f>
        <v>RODIČ</v>
      </c>
      <c r="J57" s="12" t="str">
        <f>PROPER(IF($D57="","",VLOOKUP($H57,'4 liga prva skupina'!$A$5:$C$14,3)))</f>
        <v>Iztok</v>
      </c>
      <c r="K57" s="48"/>
      <c r="M57" s="37"/>
    </row>
    <row r="58" spans="4:12" ht="12.75">
      <c r="D58" s="52">
        <v>5</v>
      </c>
      <c r="E58" s="48" t="str">
        <f>UPPER(IF($D58="","",VLOOKUP($D58,'4 liga prva skupina'!$A$5:$C$14,2)))</f>
        <v>ČURK</v>
      </c>
      <c r="F58" s="48" t="str">
        <f>PROPER(IF($D58="","",VLOOKUP($D58,'4 liga prva skupina'!$A$5:$P$14,3)))</f>
        <v>Gregor</v>
      </c>
      <c r="G58" s="116" t="s">
        <v>1</v>
      </c>
      <c r="H58" s="143">
        <v>3</v>
      </c>
      <c r="I58" s="48" t="str">
        <f>UPPER(IF($D58="","",VLOOKUP($H58,'4 liga prva skupina'!$A$5:$C$14,2)))</f>
        <v>KRIVEC</v>
      </c>
      <c r="J58" s="48" t="str">
        <f>PROPER(IF($D58="","",VLOOKUP($H58,'4 liga prva skupina'!$A$5:$C$14,3)))</f>
        <v>Miran</v>
      </c>
      <c r="K58" s="48"/>
      <c r="L58" s="37"/>
    </row>
    <row r="59" spans="4:11" ht="12.75">
      <c r="D59" s="52">
        <v>8</v>
      </c>
      <c r="E59" s="12" t="str">
        <f>UPPER(IF($D59="","",VLOOKUP($D59,'4 liga prva skupina'!$A$5:$C$14,2)))</f>
        <v>LAVRENČIČ</v>
      </c>
      <c r="F59" s="12" t="str">
        <f>PROPER(IF($D59="","",VLOOKUP($D59,'4 liga prva skupina'!$A$5:$P$14,3)))</f>
        <v>Urban</v>
      </c>
      <c r="G59" s="15" t="s">
        <v>1</v>
      </c>
      <c r="H59" s="143">
        <v>9</v>
      </c>
      <c r="I59" s="12" t="str">
        <f>UPPER(IF($D59="","",VLOOKUP($H59,'4 liga prva skupina'!$A$5:$C$14,2)))</f>
        <v>PETAN</v>
      </c>
      <c r="J59" s="12" t="str">
        <f>PROPER(IF($D59="","",VLOOKUP($H59,'4 liga prva skupina'!$A$5:$C$14,3)))</f>
        <v>Domen</v>
      </c>
      <c r="K59" s="48"/>
    </row>
    <row r="60" spans="4:12" ht="12.75">
      <c r="D60" s="52">
        <v>4</v>
      </c>
      <c r="E60" s="48" t="str">
        <f>UPPER(IF($D60="","",VLOOKUP($D60,'4 liga prva skupina'!$A$5:$C$14,2)))</f>
        <v>PEZDIR</v>
      </c>
      <c r="F60" s="48" t="str">
        <f>PROPER(IF($D60="","",VLOOKUP($D60,'4 liga prva skupina'!$A$5:$P$14,3)))</f>
        <v>Blaž</v>
      </c>
      <c r="G60" s="116" t="s">
        <v>1</v>
      </c>
      <c r="H60" s="143">
        <v>10</v>
      </c>
      <c r="I60" s="12" t="str">
        <f>UPPER(IF($D60="","",VLOOKUP($H60,'4 liga prva skupina'!$A$5:$C$14,2)))</f>
        <v>KOLMANIČ</v>
      </c>
      <c r="J60" s="12" t="str">
        <f>PROPER(IF($D60="","",VLOOKUP($H60,'4 liga prva skupina'!$A$5:$C$14,3)))</f>
        <v>Robert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UPPER(IF($D64="","",VLOOKUP($D64,'4 liga prva skupina'!$A$5:$C$14,2)))</f>
        <v>PETKOVŠEK</v>
      </c>
      <c r="F64" s="12" t="str">
        <f>PROPER(IF($D64="","",VLOOKUP($D64,'4 liga prva skupina'!$A$5:$P$14,3)))</f>
        <v>Miha</v>
      </c>
      <c r="G64" s="15" t="s">
        <v>1</v>
      </c>
      <c r="H64" s="143">
        <v>8</v>
      </c>
      <c r="I64" s="12" t="str">
        <f>UPPER(IF($D64="","",VLOOKUP($H64,'4 liga prva skupina'!$A$5:$C$14,2)))</f>
        <v>LAVRENČIČ</v>
      </c>
      <c r="J64" s="12" t="str">
        <f>PROPER(IF($D64="","",VLOOKUP($H64,'4 liga prva skupina'!$A$5:$C$14,3)))</f>
        <v>Urban</v>
      </c>
      <c r="K64" s="48"/>
    </row>
    <row r="65" spans="4:13" ht="12.75">
      <c r="D65" s="52">
        <v>2</v>
      </c>
      <c r="E65" s="12" t="str">
        <f>UPPER(IF($D65="","",VLOOKUP($D65,'4 liga prva skupina'!$A$5:$C$14,2)))</f>
        <v>RODIČ</v>
      </c>
      <c r="F65" s="12" t="str">
        <f>PROPER(IF($D65="","",VLOOKUP($D65,'4 liga prva skupina'!$A$5:$P$14,3)))</f>
        <v>Iztok</v>
      </c>
      <c r="G65" s="15" t="s">
        <v>1</v>
      </c>
      <c r="H65" s="143">
        <v>7</v>
      </c>
      <c r="I65" s="12" t="str">
        <f>UPPER(IF($D65="","",VLOOKUP($H65,'4 liga prva skupina'!$A$5:$C$14,2)))</f>
        <v>LEBEN</v>
      </c>
      <c r="J65" s="12" t="str">
        <f>PROPER(IF($D65="","",VLOOKUP($H65,'4 liga prva skupina'!$A$5:$C$14,3)))</f>
        <v>Marko</v>
      </c>
      <c r="K65" s="227"/>
      <c r="M65" s="37"/>
    </row>
    <row r="66" spans="4:13" ht="12.75">
      <c r="D66" s="52">
        <v>3</v>
      </c>
      <c r="E66" s="12" t="str">
        <f>UPPER(IF($D66="","",VLOOKUP($D66,'4 liga prva skupina'!$A$5:$C$14,2)))</f>
        <v>KRIVEC</v>
      </c>
      <c r="F66" s="12" t="str">
        <f>PROPER(IF($D66="","",VLOOKUP($D66,'4 liga prva skupina'!$A$5:$P$14,3)))</f>
        <v>Miran</v>
      </c>
      <c r="G66" s="15" t="s">
        <v>1</v>
      </c>
      <c r="H66" s="143">
        <v>6</v>
      </c>
      <c r="I66" s="12" t="str">
        <f>UPPER(IF($D66="","",VLOOKUP($H66,'4 liga prva skupina'!$A$5:$C$14,2)))</f>
        <v>TRIFUNOVIČ</v>
      </c>
      <c r="J66" s="12" t="str">
        <f>PROPER(IF($D66="","",VLOOKUP($H66,'4 liga prva skupina'!$A$5:$C$14,3)))</f>
        <v>Zoran</v>
      </c>
      <c r="K66" s="48"/>
      <c r="M66" s="37"/>
    </row>
    <row r="67" spans="4:13" ht="12.75">
      <c r="D67" s="52">
        <v>4</v>
      </c>
      <c r="E67" s="98" t="str">
        <f>UPPER(IF($D67="","",VLOOKUP($D67,'4 liga prva skupina'!$A$5:$C$14,2)))</f>
        <v>PEZDIR</v>
      </c>
      <c r="F67" s="98" t="str">
        <f>PROPER(IF($D67="","",VLOOKUP($D67,'4 liga prva skupina'!$A$5:$P$14,3)))</f>
        <v>Blaž</v>
      </c>
      <c r="G67" s="113" t="s">
        <v>1</v>
      </c>
      <c r="H67" s="138">
        <v>5</v>
      </c>
      <c r="I67" s="98" t="str">
        <f>UPPER(IF($D67="","",VLOOKUP($H67,'4 liga prva skupina'!$A$5:$C$14,2)))</f>
        <v>ČURK</v>
      </c>
      <c r="J67" s="98" t="str">
        <f>PROPER(IF($D67="","",VLOOKUP($H67,'4 liga prva skupina'!$A$5:$C$14,3)))</f>
        <v>Gregor</v>
      </c>
      <c r="K67" s="98"/>
      <c r="L67" s="171"/>
      <c r="M67" s="37"/>
    </row>
    <row r="68" spans="4:13" ht="12.75">
      <c r="D68" s="52">
        <v>10</v>
      </c>
      <c r="E68" s="12" t="str">
        <f>UPPER(IF($D68="","",VLOOKUP($D68,'4 liga prva skupina'!$A$5:$C$14,2)))</f>
        <v>KOLMANIČ</v>
      </c>
      <c r="F68" s="12" t="str">
        <f>PROPER(IF($D68="","",VLOOKUP($D68,'4 liga prva skupina'!$A$5:$P$14,3)))</f>
        <v>Robert</v>
      </c>
      <c r="G68" s="15" t="s">
        <v>1</v>
      </c>
      <c r="H68" s="143">
        <v>9</v>
      </c>
      <c r="I68" s="12" t="str">
        <f>UPPER(IF($D68="","",VLOOKUP($H68,'4 liga prva skupina'!$A$5:$C$14,2)))</f>
        <v>PETAN</v>
      </c>
      <c r="J68" s="12" t="str">
        <f>PROPER(IF($D68="","",VLOOKUP($H68,'4 liga prva skupina'!$A$5:$C$14,3)))</f>
        <v>Domen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UPPER(IF($D72="","",VLOOKUP($D72,'4 liga prva skupina'!$A$5:$C$14,2)))</f>
        <v>PETAN</v>
      </c>
      <c r="F72" s="12" t="str">
        <f>PROPER(IF($D72="","",VLOOKUP($D72,'4 liga prva skupina'!$A$5:$P$14,3)))</f>
        <v>Domen</v>
      </c>
      <c r="G72" s="15" t="s">
        <v>1</v>
      </c>
      <c r="H72" s="143">
        <v>1</v>
      </c>
      <c r="I72" s="48" t="str">
        <f>UPPER(IF($D72="","",VLOOKUP($H72,'4 liga prva skupina'!$A$5:$C$14,2)))</f>
        <v>PETKOVŠEK</v>
      </c>
      <c r="J72" s="12" t="str">
        <f>PROPER(IF($D72="","",VLOOKUP($H72,'4 liga prva skupina'!$A$5:$C$14,3)))</f>
        <v>Miha</v>
      </c>
      <c r="K72" s="48"/>
      <c r="L72" s="37"/>
    </row>
    <row r="73" spans="4:12" ht="12.75">
      <c r="D73" s="52">
        <v>8</v>
      </c>
      <c r="E73" s="98" t="str">
        <f>UPPER(IF($D73="","",VLOOKUP($D73,'4 liga prva skupina'!$A$5:$C$14,2)))</f>
        <v>LAVRENČIČ</v>
      </c>
      <c r="F73" s="98" t="str">
        <f>PROPER(IF($D73="","",VLOOKUP($D73,'4 liga prva skupina'!$A$5:$P$14,3)))</f>
        <v>Urban</v>
      </c>
      <c r="G73" s="113" t="s">
        <v>1</v>
      </c>
      <c r="H73" s="138">
        <v>2</v>
      </c>
      <c r="I73" s="98" t="str">
        <f>UPPER(IF($D73="","",VLOOKUP($H73,'4 liga prva skupina'!$A$5:$C$14,2)))</f>
        <v>RODIČ</v>
      </c>
      <c r="J73" s="98" t="str">
        <f>PROPER(IF($D73="","",VLOOKUP($H73,'4 liga prva skupina'!$A$5:$C$14,3)))</f>
        <v>Iztok</v>
      </c>
      <c r="K73" s="150"/>
      <c r="L73" s="135"/>
    </row>
    <row r="74" spans="4:13" ht="12.75">
      <c r="D74" s="52">
        <v>7</v>
      </c>
      <c r="E74" s="12" t="str">
        <f>UPPER(IF($D74="","",VLOOKUP($D74,'4 liga prva skupina'!$A$5:$C$14,2)))</f>
        <v>LEBEN</v>
      </c>
      <c r="F74" s="12" t="str">
        <f>PROPER(IF($D74="","",VLOOKUP($D74,'4 liga prva skupina'!$A$5:$P$14,3)))</f>
        <v>Marko</v>
      </c>
      <c r="G74" s="15" t="s">
        <v>1</v>
      </c>
      <c r="H74" s="143">
        <v>3</v>
      </c>
      <c r="I74" s="12" t="str">
        <f>UPPER(IF($D74="","",VLOOKUP($H74,'4 liga prva skupina'!$A$5:$C$14,2)))</f>
        <v>KRIVEC</v>
      </c>
      <c r="J74" s="12" t="str">
        <f>PROPER(IF($D74="","",VLOOKUP($H74,'4 liga prva skupina'!$A$5:$C$14,3)))</f>
        <v>Miran</v>
      </c>
      <c r="K74" s="44"/>
      <c r="L74" s="37"/>
      <c r="M74" s="37"/>
    </row>
    <row r="75" spans="4:12" ht="12.75">
      <c r="D75" s="52">
        <v>6</v>
      </c>
      <c r="E75" s="48" t="str">
        <f>UPPER(IF($D75="","",VLOOKUP($D75,'4 liga prva skupina'!$A$5:$C$14,2)))</f>
        <v>TRIFUNOVIČ</v>
      </c>
      <c r="F75" s="48" t="str">
        <f>PROPER(IF($D75="","",VLOOKUP($D75,'4 liga prva skupina'!$A$5:$P$14,3)))</f>
        <v>Zoran</v>
      </c>
      <c r="G75" s="15" t="s">
        <v>1</v>
      </c>
      <c r="H75" s="143">
        <v>4</v>
      </c>
      <c r="I75" s="12" t="str">
        <f>UPPER(IF($D75="","",VLOOKUP($H75,'4 liga prva skupina'!$A$5:$C$14,2)))</f>
        <v>PEZDIR</v>
      </c>
      <c r="J75" s="12" t="str">
        <f>PROPER(IF($D75="","",VLOOKUP($H75,'4 liga prva skupina'!$A$5:$C$14,3)))</f>
        <v>Blaž</v>
      </c>
      <c r="K75" s="48"/>
      <c r="L75" s="115"/>
    </row>
    <row r="76" spans="4:12" ht="12.75">
      <c r="D76" s="52">
        <v>5</v>
      </c>
      <c r="E76" s="12" t="str">
        <f>UPPER(IF($D76="","",VLOOKUP($D76,'4 liga prva skupina'!$A$5:$C$14,2)))</f>
        <v>ČURK</v>
      </c>
      <c r="F76" s="12" t="str">
        <f>PROPER(IF($D76="","",VLOOKUP($D76,'4 liga prva skupina'!$A$5:$P$14,3)))</f>
        <v>Gregor</v>
      </c>
      <c r="G76" s="15" t="s">
        <v>1</v>
      </c>
      <c r="H76" s="143">
        <v>10</v>
      </c>
      <c r="I76" s="12" t="str">
        <f>UPPER(IF($D76="","",VLOOKUP($H76,'4 liga prva skupina'!$A$5:$C$14,2)))</f>
        <v>KOLMANIČ</v>
      </c>
      <c r="J76" s="12" t="str">
        <f>PROPER(IF($D76="","",VLOOKUP($H76,'4 liga prva skupina'!$A$5:$C$14,3)))</f>
        <v>Robert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275</v>
      </c>
    </row>
    <row r="81" ht="12.75">
      <c r="E81" s="13" t="s">
        <v>276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37</v>
      </c>
      <c r="D3" s="313" t="str">
        <f>IF(B6="","",B6)</f>
        <v>Petkovšek</v>
      </c>
      <c r="E3" s="315" t="str">
        <f>IF(B7="","",B7)</f>
        <v>Rodič</v>
      </c>
      <c r="F3" s="315" t="str">
        <f>IF(B8="","",B8)</f>
        <v>Krivec</v>
      </c>
      <c r="G3" s="315" t="str">
        <f>IF(B9="","",B9)</f>
        <v>Pezdir</v>
      </c>
      <c r="H3" s="315" t="str">
        <f>IF(B10="","",B10)</f>
        <v>Čurk</v>
      </c>
      <c r="I3" s="315" t="str">
        <f>IF(B11="","",B11)</f>
        <v>Trifunovič</v>
      </c>
      <c r="J3" s="315" t="str">
        <f>IF(B12="","",B12)</f>
        <v>Leben</v>
      </c>
      <c r="K3" s="315" t="str">
        <f>IF(B13="","",B13)</f>
        <v>Lavrenčič</v>
      </c>
      <c r="L3" s="315" t="str">
        <f>IF(B14="","",B14)</f>
        <v>Petan</v>
      </c>
      <c r="M3" s="315" t="str">
        <f>IF(B15="","",B15)</f>
        <v>Kolmanič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132</v>
      </c>
      <c r="C6" s="221" t="s">
        <v>75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204</v>
      </c>
      <c r="C7" s="228" t="s">
        <v>160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206</v>
      </c>
      <c r="C8" s="223" t="s">
        <v>65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209</v>
      </c>
      <c r="C9" s="228" t="s">
        <v>67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211</v>
      </c>
      <c r="C10" s="223" t="s">
        <v>208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214</v>
      </c>
      <c r="C11" s="228" t="s">
        <v>179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217</v>
      </c>
      <c r="C12" s="223" t="s">
        <v>119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220</v>
      </c>
      <c r="C13" s="228" t="s">
        <v>216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223</v>
      </c>
      <c r="C14" s="223" t="s">
        <v>224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227</v>
      </c>
      <c r="C15" s="230" t="s">
        <v>136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38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132</v>
      </c>
      <c r="C20" s="247" t="s">
        <v>75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204</v>
      </c>
      <c r="C21" s="222" t="s">
        <v>160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206</v>
      </c>
      <c r="C22" s="222" t="s">
        <v>65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209</v>
      </c>
      <c r="C23" s="222" t="s">
        <v>67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211</v>
      </c>
      <c r="C24" s="222" t="s">
        <v>208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214</v>
      </c>
      <c r="C25" s="222" t="s">
        <v>179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217</v>
      </c>
      <c r="C26" s="222" t="s">
        <v>119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220</v>
      </c>
      <c r="C27" s="222" t="s">
        <v>216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223</v>
      </c>
      <c r="C28" s="222" t="s">
        <v>224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227</v>
      </c>
      <c r="C29" s="250" t="s">
        <v>136</v>
      </c>
      <c r="D29" s="232">
        <v>0</v>
      </c>
      <c r="E29" s="191">
        <v>0</v>
      </c>
      <c r="F29" s="94" t="s">
        <v>9</v>
      </c>
    </row>
  </sheetData>
  <sheetProtection/>
  <mergeCells count="12">
    <mergeCell ref="I3:I4"/>
    <mergeCell ref="J3:J4"/>
    <mergeCell ref="K3:K4"/>
    <mergeCell ref="L3:L4"/>
    <mergeCell ref="M3:M4"/>
    <mergeCell ref="A17:F17"/>
    <mergeCell ref="A2:F2"/>
    <mergeCell ref="D3:D4"/>
    <mergeCell ref="E3:E4"/>
    <mergeCell ref="F3:F4"/>
    <mergeCell ref="G3:G4"/>
    <mergeCell ref="H3:H4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42</v>
      </c>
    </row>
    <row r="4" ht="15">
      <c r="H4" s="284"/>
    </row>
    <row r="5" spans="1:14" ht="15">
      <c r="A5" s="259">
        <v>1</v>
      </c>
      <c r="B5" s="222" t="s">
        <v>203</v>
      </c>
      <c r="C5" s="222" t="s">
        <v>79</v>
      </c>
      <c r="D5" s="126"/>
      <c r="H5" s="285"/>
      <c r="I5" s="284"/>
      <c r="J5" s="165"/>
      <c r="K5" s="165"/>
      <c r="L5" s="32"/>
      <c r="M5" s="165"/>
      <c r="N5" s="165"/>
    </row>
    <row r="6" spans="1:14" ht="15">
      <c r="A6" s="259">
        <v>2</v>
      </c>
      <c r="B6" s="222" t="s">
        <v>205</v>
      </c>
      <c r="C6" s="222" t="s">
        <v>125</v>
      </c>
      <c r="D6" s="55"/>
      <c r="H6" s="284"/>
      <c r="I6" s="284"/>
      <c r="J6" s="165"/>
      <c r="K6" s="165"/>
      <c r="L6" s="32"/>
      <c r="M6" s="165"/>
      <c r="N6" s="165"/>
    </row>
    <row r="7" spans="1:14" ht="15">
      <c r="A7" s="259">
        <v>3</v>
      </c>
      <c r="B7" s="222" t="s">
        <v>207</v>
      </c>
      <c r="C7" s="222" t="s">
        <v>208</v>
      </c>
      <c r="D7" s="55"/>
      <c r="H7" s="285"/>
      <c r="I7" s="284"/>
      <c r="J7" s="165"/>
      <c r="K7" s="165"/>
      <c r="L7" s="32"/>
      <c r="M7" s="165"/>
      <c r="N7" s="165"/>
    </row>
    <row r="8" spans="1:14" ht="15">
      <c r="A8" s="259">
        <v>4</v>
      </c>
      <c r="B8" s="222" t="s">
        <v>210</v>
      </c>
      <c r="C8" s="222" t="s">
        <v>86</v>
      </c>
      <c r="D8" s="55"/>
      <c r="H8" s="284"/>
      <c r="I8" s="284"/>
      <c r="J8" s="165"/>
      <c r="K8" s="165"/>
      <c r="L8" s="32"/>
      <c r="M8" s="165"/>
      <c r="N8" s="165"/>
    </row>
    <row r="9" spans="1:14" ht="15">
      <c r="A9" s="259">
        <v>5</v>
      </c>
      <c r="B9" s="222" t="s">
        <v>212</v>
      </c>
      <c r="C9" s="222" t="s">
        <v>213</v>
      </c>
      <c r="D9" s="126"/>
      <c r="H9" s="284"/>
      <c r="I9" s="284"/>
      <c r="J9" s="165"/>
      <c r="K9" s="165"/>
      <c r="L9" s="32"/>
      <c r="M9" s="165"/>
      <c r="N9" s="165"/>
    </row>
    <row r="10" spans="1:14" ht="15">
      <c r="A10" s="259">
        <v>6</v>
      </c>
      <c r="B10" s="222" t="s">
        <v>215</v>
      </c>
      <c r="C10" s="222" t="s">
        <v>216</v>
      </c>
      <c r="D10" s="126"/>
      <c r="H10" s="285"/>
      <c r="I10" s="284"/>
      <c r="J10" s="165"/>
      <c r="K10" s="165"/>
      <c r="L10" s="32"/>
      <c r="M10" s="165"/>
      <c r="N10" s="165"/>
    </row>
    <row r="11" spans="1:14" ht="15">
      <c r="A11" s="259">
        <v>7</v>
      </c>
      <c r="B11" s="222" t="s">
        <v>218</v>
      </c>
      <c r="C11" s="222" t="s">
        <v>168</v>
      </c>
      <c r="D11" s="126"/>
      <c r="H11" s="284"/>
      <c r="I11" s="284"/>
      <c r="J11" s="165"/>
      <c r="K11" s="165"/>
      <c r="L11" s="32"/>
      <c r="M11" s="165"/>
      <c r="N11" s="165"/>
    </row>
    <row r="12" spans="1:14" ht="15">
      <c r="A12" s="259">
        <v>8</v>
      </c>
      <c r="B12" s="222" t="s">
        <v>214</v>
      </c>
      <c r="C12" s="222" t="s">
        <v>219</v>
      </c>
      <c r="D12" s="55"/>
      <c r="E12" s="55"/>
      <c r="F12" s="55"/>
      <c r="H12" s="284"/>
      <c r="I12" s="284"/>
      <c r="J12" s="165"/>
      <c r="K12" s="165"/>
      <c r="L12" s="32"/>
      <c r="M12" s="165"/>
      <c r="N12" s="165"/>
    </row>
    <row r="13" spans="1:14" ht="15">
      <c r="A13" s="259">
        <v>9</v>
      </c>
      <c r="B13" s="222" t="s">
        <v>221</v>
      </c>
      <c r="C13" s="222" t="s">
        <v>222</v>
      </c>
      <c r="D13" s="55"/>
      <c r="H13" s="285"/>
      <c r="I13" s="284"/>
      <c r="J13" s="165"/>
      <c r="K13" s="165"/>
      <c r="L13" s="32"/>
      <c r="M13" s="165"/>
      <c r="N13" s="220"/>
    </row>
    <row r="14" spans="1:14" ht="15">
      <c r="A14" s="259">
        <v>10</v>
      </c>
      <c r="B14" s="222" t="s">
        <v>225</v>
      </c>
      <c r="C14" s="222" t="s">
        <v>226</v>
      </c>
      <c r="D14" s="55"/>
      <c r="H14" s="285"/>
      <c r="I14" s="284"/>
      <c r="J14" s="165"/>
      <c r="K14" s="165"/>
      <c r="L14" s="32"/>
      <c r="M14" s="165"/>
      <c r="N14" s="220"/>
    </row>
    <row r="15" spans="1:14" ht="15">
      <c r="A15" s="259">
        <v>11</v>
      </c>
      <c r="B15" s="222" t="s">
        <v>228</v>
      </c>
      <c r="C15" s="222" t="s">
        <v>168</v>
      </c>
      <c r="D15" s="55"/>
      <c r="H15" s="284"/>
      <c r="I15" s="284"/>
      <c r="J15" s="285"/>
      <c r="K15" s="284"/>
      <c r="L15" s="32"/>
      <c r="M15" s="165"/>
      <c r="N15" s="220"/>
    </row>
    <row r="16" spans="1:14" ht="15.75">
      <c r="A16" s="259">
        <v>12</v>
      </c>
      <c r="B16" s="262" t="s">
        <v>134</v>
      </c>
      <c r="C16" s="222" t="s">
        <v>177</v>
      </c>
      <c r="D16" s="55"/>
      <c r="H16" s="285"/>
      <c r="I16" s="284"/>
      <c r="J16" s="165"/>
      <c r="K16" s="165"/>
      <c r="L16" s="32"/>
      <c r="M16" s="165"/>
      <c r="N16" s="220"/>
    </row>
    <row r="17" spans="1:11" ht="15">
      <c r="A17" s="155"/>
      <c r="B17" s="31"/>
      <c r="C17" s="31"/>
      <c r="D17" s="144"/>
      <c r="H17" s="284"/>
      <c r="I17" s="284"/>
      <c r="J17" s="32"/>
      <c r="K17" s="32"/>
    </row>
    <row r="18" spans="1:11" ht="15.75">
      <c r="A18" s="155"/>
      <c r="B18" s="258"/>
      <c r="C18" s="254"/>
      <c r="D18" s="31"/>
      <c r="H18" s="284"/>
      <c r="I18" s="284"/>
      <c r="J18" s="32"/>
      <c r="K18" s="32"/>
    </row>
    <row r="19" spans="2:11" ht="15.75">
      <c r="B19" s="255"/>
      <c r="C19" s="254"/>
      <c r="H19" s="285"/>
      <c r="I19" s="284"/>
      <c r="J19" s="32"/>
      <c r="K19" s="32"/>
    </row>
    <row r="20" spans="2:11" ht="15.75">
      <c r="B20" s="256"/>
      <c r="C20" s="254"/>
      <c r="H20" s="285"/>
      <c r="I20" s="284"/>
      <c r="J20" s="32"/>
      <c r="K20" s="32"/>
    </row>
    <row r="21" spans="2:11" ht="15.75">
      <c r="B21" s="255"/>
      <c r="C21" s="254"/>
      <c r="H21" s="284"/>
      <c r="I21" s="284"/>
      <c r="J21" s="32"/>
      <c r="K21" s="32"/>
    </row>
    <row r="22" spans="2:11" ht="15.75">
      <c r="B22" s="257"/>
      <c r="C22" s="254"/>
      <c r="H22" s="284"/>
      <c r="I22" s="284"/>
      <c r="J22" s="32"/>
      <c r="K22" s="32"/>
    </row>
    <row r="23" spans="2:11" ht="15.75">
      <c r="B23" s="255"/>
      <c r="C23" s="254"/>
      <c r="H23" s="285"/>
      <c r="I23" s="284"/>
      <c r="J23" s="32"/>
      <c r="K23" s="32"/>
    </row>
    <row r="24" spans="2:11" ht="15.75">
      <c r="B24" s="258"/>
      <c r="C24" s="254"/>
      <c r="H24" s="285"/>
      <c r="I24" s="284"/>
      <c r="J24" s="32"/>
      <c r="K24" s="32"/>
    </row>
    <row r="25" spans="2:11" ht="15.75">
      <c r="B25" s="255"/>
      <c r="C25" s="255"/>
      <c r="H25" s="285"/>
      <c r="I25" s="284"/>
      <c r="J25" s="32"/>
      <c r="K25" s="32"/>
    </row>
    <row r="26" spans="2:11" ht="15.75">
      <c r="B26" s="255"/>
      <c r="C26" s="256"/>
      <c r="H26" s="284"/>
      <c r="I26" s="284"/>
      <c r="J26" s="32"/>
      <c r="K26" s="32"/>
    </row>
    <row r="27" spans="2:11" ht="15.75">
      <c r="B27" s="257"/>
      <c r="C27" s="254"/>
      <c r="H27" s="285"/>
      <c r="I27" s="284"/>
      <c r="J27" s="285"/>
      <c r="K27" s="284"/>
    </row>
    <row r="28" spans="2:11" ht="15.75">
      <c r="B28" s="258"/>
      <c r="C28" s="254"/>
      <c r="H28" s="220"/>
      <c r="I28" s="284"/>
      <c r="J28" s="32"/>
      <c r="K28" s="32"/>
    </row>
    <row r="29" spans="2:3" ht="15.75">
      <c r="B29" s="255"/>
      <c r="C29" s="254"/>
    </row>
    <row r="30" spans="2:3" ht="15.75">
      <c r="B30" s="255"/>
      <c r="C30" s="254"/>
    </row>
    <row r="31" spans="2:3" ht="15.75">
      <c r="B31" s="258"/>
      <c r="C31" s="255"/>
    </row>
    <row r="32" spans="2:3" ht="15.75">
      <c r="B32" s="258"/>
      <c r="C32" s="254"/>
    </row>
    <row r="33" spans="2:3" ht="15.75">
      <c r="B33" s="258"/>
      <c r="C33" s="254"/>
    </row>
    <row r="34" spans="2:3" ht="15.75">
      <c r="B34" s="255"/>
      <c r="C34" s="257"/>
    </row>
    <row r="35" spans="2:3" ht="15.75">
      <c r="B35" s="258"/>
      <c r="C35" s="258"/>
    </row>
    <row r="36" spans="2:3" ht="15.75">
      <c r="B36" s="257"/>
      <c r="C36" s="256"/>
    </row>
    <row r="37" spans="2:3" ht="15.75">
      <c r="B37" s="255"/>
      <c r="C37" s="258"/>
    </row>
    <row r="38" ht="15.75">
      <c r="B38" s="255"/>
    </row>
    <row r="39" ht="15.75">
      <c r="B39" s="258"/>
    </row>
    <row r="40" ht="15.75">
      <c r="B40" s="255"/>
    </row>
    <row r="41" ht="15.75">
      <c r="B41" s="2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I85" sqref="I85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15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5" ht="12.75">
      <c r="D8" s="7">
        <v>2</v>
      </c>
      <c r="E8" s="48" t="str">
        <f>UPPER(IF($D8="","",VLOOKUP($D8,'elitna prva skupina  '!$A$5:$C$14,2)))</f>
        <v>MAČEK</v>
      </c>
      <c r="F8" s="48" t="str">
        <f>PROPER(IF($D8="","",VLOOKUP($D8,'elitna prva skupina  '!$A$5:$R$14,3)))</f>
        <v>Aleš</v>
      </c>
      <c r="G8" s="116" t="s">
        <v>1</v>
      </c>
      <c r="H8" s="116">
        <v>9</v>
      </c>
      <c r="I8" s="48" t="str">
        <f>UPPER(IF($D8="","",VLOOKUP($H8,'elitna prva skupina  '!$A$5:$C$14,2)))</f>
        <v>JAVH</v>
      </c>
      <c r="J8" s="48" t="str">
        <f>PROPER(IF($D8="","",VLOOKUP($H8,'elitna prva skupina  '!$A$5:$C$14,3)))</f>
        <v>Primož</v>
      </c>
      <c r="K8" s="48"/>
      <c r="L8" s="37"/>
      <c r="M8" s="54"/>
      <c r="O8" s="281"/>
    </row>
    <row r="9" spans="4:15" ht="12.75">
      <c r="D9" s="7">
        <v>3</v>
      </c>
      <c r="E9" s="48" t="str">
        <f>UPPER(IF($D9="","",VLOOKUP($D9,'elitna prva skupina  '!$A$5:$C$14,2)))</f>
        <v>KOMAR</v>
      </c>
      <c r="F9" s="48" t="str">
        <f>PROPER(IF($D9="","",VLOOKUP($D9,'elitna prva skupina  '!$A$5:$R$14,3)))</f>
        <v>Tone</v>
      </c>
      <c r="G9" s="116" t="s">
        <v>1</v>
      </c>
      <c r="H9" s="116">
        <v>8</v>
      </c>
      <c r="I9" s="48" t="str">
        <f>UPPER(IF($D9="","",VLOOKUP($H9,'elitna prva skupina  '!$A$5:$C$14,2)))</f>
        <v>BEZJAK </v>
      </c>
      <c r="J9" s="48" t="str">
        <f>PROPER(IF($D9="","",VLOOKUP($H9,'elitna prva skupina  '!$A$5:$C$14,3)))</f>
        <v>Tomaž</v>
      </c>
      <c r="K9" s="48"/>
      <c r="L9" s="37"/>
      <c r="O9" s="281"/>
    </row>
    <row r="10" spans="4:15" ht="12.75">
      <c r="D10" s="7">
        <v>4</v>
      </c>
      <c r="E10" s="48" t="str">
        <f>UPPER(IF($D10="","",VLOOKUP($D10,'elitna prva skupina  '!$A$5:$C$14,2)))</f>
        <v>ZVONAR</v>
      </c>
      <c r="F10" s="48" t="str">
        <f>PROPER(IF($D10="","",VLOOKUP($D10,'elitna prva skupina  '!$A$5:$R$14,3)))</f>
        <v>Žiga</v>
      </c>
      <c r="G10" s="116" t="s">
        <v>1</v>
      </c>
      <c r="H10" s="116">
        <v>7</v>
      </c>
      <c r="I10" s="48" t="str">
        <f>UPPER(IF($D10="","",VLOOKUP($H10,'elitna prva skupina  '!$A$5:$C$14,2)))</f>
        <v>JARC</v>
      </c>
      <c r="J10" s="48" t="str">
        <f>PROPER(IF($D10="","",VLOOKUP($H10,'elitna prva skupina  '!$A$5:$C$14,3)))</f>
        <v>Matej</v>
      </c>
      <c r="K10" s="48"/>
      <c r="L10" s="37"/>
      <c r="O10" s="281"/>
    </row>
    <row r="11" spans="4:15" ht="12.75">
      <c r="D11" s="11">
        <v>5</v>
      </c>
      <c r="E11" s="48" t="str">
        <f>UPPER(IF($D11="","",VLOOKUP($D11,'elitna prva skupina  '!$A$5:$C$14,2)))</f>
        <v>BATOR</v>
      </c>
      <c r="F11" s="48" t="str">
        <f>PROPER(IF($D11="","",VLOOKUP($D11,'elitna prva skupina  '!$A$5:$R$14,3)))</f>
        <v>Blaž</v>
      </c>
      <c r="G11" s="116" t="s">
        <v>1</v>
      </c>
      <c r="H11" s="116">
        <v>6</v>
      </c>
      <c r="I11" s="48" t="str">
        <f>UPPER(IF($D11="","",VLOOKUP($H11,'elitna prva skupina  '!$A$5:$C$14,2)))</f>
        <v>JANHAR</v>
      </c>
      <c r="J11" s="48" t="str">
        <f>PROPER(IF($D11="","",VLOOKUP($H11,'elitna prva skupina  '!$A$5:$C$14,3)))</f>
        <v>Blaž</v>
      </c>
      <c r="K11" s="48"/>
      <c r="L11" s="37"/>
      <c r="O11" s="281"/>
    </row>
    <row r="12" spans="4:15" ht="12.75">
      <c r="D12" s="11">
        <v>1</v>
      </c>
      <c r="E12" s="48" t="str">
        <f>UPPER(IF($D12="","",VLOOKUP($D12,'elitna prva skupina  '!$A$5:$C$14,2)))</f>
        <v>MAKOVEC</v>
      </c>
      <c r="F12" s="48" t="str">
        <f>PROPER(IF($D12="","",VLOOKUP($D12,'elitna prva skupina  '!$A$5:$R$14,3)))</f>
        <v>Janez</v>
      </c>
      <c r="G12" s="116" t="s">
        <v>1</v>
      </c>
      <c r="H12" s="116">
        <v>10</v>
      </c>
      <c r="I12" s="48" t="str">
        <f>UPPER(IF($D12="","",VLOOKUP($H12,'elitna prva skupina  '!$A$5:$C$14,2)))</f>
        <v>SKVARČA</v>
      </c>
      <c r="J12" s="48" t="str">
        <f>PROPER(IF($D12="","",VLOOKUP($H12,'elitna prva skupina  '!$A$5:$C$14,3)))</f>
        <v>Samo</v>
      </c>
      <c r="K12" s="48"/>
      <c r="L12" s="37"/>
      <c r="O12" s="281"/>
    </row>
    <row r="13" spans="4:15" ht="12.75">
      <c r="D13" s="11"/>
      <c r="L13" s="37"/>
      <c r="O13" s="281"/>
    </row>
    <row r="14" spans="4:15" ht="12.75">
      <c r="D14" s="13" t="s">
        <v>95</v>
      </c>
      <c r="O14" s="281"/>
    </row>
    <row r="15" ht="12.75">
      <c r="O15" s="281"/>
    </row>
    <row r="16" spans="4:12" ht="12.75">
      <c r="D16" s="52">
        <v>1</v>
      </c>
      <c r="E16" s="48" t="str">
        <f>UPPER(IF($D16="","",VLOOKUP($D16,'elitna prva skupina  '!$A$5:$C$14,2)))</f>
        <v>MAKOVEC</v>
      </c>
      <c r="F16" s="48" t="str">
        <f>PROPER(IF($D16="","",VLOOKUP($D16,'elitna prva skupina  '!$A$5:$R$14,3)))</f>
        <v>Janez</v>
      </c>
      <c r="G16" s="116" t="s">
        <v>1</v>
      </c>
      <c r="H16" s="143">
        <v>2</v>
      </c>
      <c r="I16" s="48" t="str">
        <f>UPPER(IF($D16="","",VLOOKUP($H16,'elitna prva skupina  '!$A$5:$C$14,2)))</f>
        <v>MAČEK</v>
      </c>
      <c r="J16" s="48" t="str">
        <f>PROPER(IF($D16="","",VLOOKUP($H16,'elitna prva skupina  '!$A$5:$C$14,3)))</f>
        <v>Aleš</v>
      </c>
      <c r="K16" s="48"/>
      <c r="L16" s="37"/>
    </row>
    <row r="17" spans="4:17" ht="12.75">
      <c r="D17" s="52">
        <v>9</v>
      </c>
      <c r="E17" s="48" t="str">
        <f>UPPER(IF($D17="","",VLOOKUP($D17,'elitna prva skupina  '!$A$5:$C$14,2)))</f>
        <v>JAVH</v>
      </c>
      <c r="F17" s="48" t="str">
        <f>PROPER(IF($D17="","",VLOOKUP($D17,'elitna prva skupina  '!$A$5:$R$14,3)))</f>
        <v>Primož</v>
      </c>
      <c r="G17" s="116" t="s">
        <v>1</v>
      </c>
      <c r="H17" s="143">
        <v>3</v>
      </c>
      <c r="I17" s="48" t="str">
        <f>UPPER(IF($D17="","",VLOOKUP($H17,'elitna prva skupina  '!$A$5:$C$14,2)))</f>
        <v>KOMAR</v>
      </c>
      <c r="J17" s="48" t="str">
        <f>PROPER(IF($D17="","",VLOOKUP($H17,'elitna prva skupina  '!$A$5:$C$14,3)))</f>
        <v>Tone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UPPER(IF($D18="","",VLOOKUP($D18,'elitna prva skupina  '!$A$5:$C$14,2)))</f>
        <v>BEZJAK </v>
      </c>
      <c r="F18" s="48" t="str">
        <f>PROPER(IF($D18="","",VLOOKUP($D18,'elitna prva skupina  '!$A$5:$R$14,3)))</f>
        <v>Tomaž</v>
      </c>
      <c r="G18" s="116" t="s">
        <v>1</v>
      </c>
      <c r="H18" s="143">
        <v>4</v>
      </c>
      <c r="I18" s="48" t="str">
        <f>UPPER(IF($D18="","",VLOOKUP($H18,'elitna prva skupina  '!$A$5:$C$14,2)))</f>
        <v>ZVONAR</v>
      </c>
      <c r="J18" s="48" t="str">
        <f>PROPER(IF($D18="","",VLOOKUP($H18,'elitna prva skupina  '!$A$5:$C$14,3)))</f>
        <v>Žiga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UPPER(IF($D19="","",VLOOKUP($D19,'elitna prva skupina  '!$A$5:$C$14,2)))</f>
        <v>JARC</v>
      </c>
      <c r="F19" s="48" t="str">
        <f>PROPER(IF($D19="","",VLOOKUP($D19,'elitna prva skupina  '!$A$5:$R$14,3)))</f>
        <v>Matej</v>
      </c>
      <c r="G19" s="116" t="s">
        <v>1</v>
      </c>
      <c r="H19" s="143">
        <v>5</v>
      </c>
      <c r="I19" s="48" t="str">
        <f>UPPER(IF($D19="","",VLOOKUP($H19,'elitna prva skupina  '!$A$5:$C$14,2)))</f>
        <v>BATOR</v>
      </c>
      <c r="J19" s="48" t="str">
        <f>PROPER(IF($D19="","",VLOOKUP($H19,'elitna prva skupina  '!$A$5:$C$14,3)))</f>
        <v>Blaž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UPPER(IF($D20="","",VLOOKUP($D20,'elitna prva skupina  '!$A$5:$C$14,2)))</f>
        <v>SKVARČA</v>
      </c>
      <c r="F20" s="48" t="str">
        <f>PROPER(IF($D20="","",VLOOKUP($D20,'elitna prva skupina  '!$A$5:$R$14,3)))</f>
        <v>Samo</v>
      </c>
      <c r="G20" s="116" t="s">
        <v>1</v>
      </c>
      <c r="H20" s="143">
        <v>6</v>
      </c>
      <c r="I20" s="48" t="str">
        <f>UPPER(IF($D20="","",VLOOKUP($H20,'elitna prva skupina  '!$A$5:$C$14,2)))</f>
        <v>JANHAR</v>
      </c>
      <c r="J20" s="48" t="str">
        <f>PROPER(IF($D20="","",VLOOKUP($H20,'elitna prva skupina  '!$A$5:$C$14,3)))</f>
        <v>Blaž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UPPER(IF($D24="","",VLOOKUP($D24,'elitna prva skupina  '!$A$5:$C$14,2)))</f>
        <v>KOMAR</v>
      </c>
      <c r="F24" s="48" t="str">
        <f>PROPER(IF($D24="","",VLOOKUP($D24,'elitna prva skupina  '!$A$5:$R$14,3)))</f>
        <v>Tone</v>
      </c>
      <c r="G24" s="116" t="s">
        <v>1</v>
      </c>
      <c r="H24" s="143">
        <v>1</v>
      </c>
      <c r="I24" s="48" t="str">
        <f>UPPER(IF($D24="","",VLOOKUP($H24,'elitna prva skupina  '!$A$5:$C$14,2)))</f>
        <v>MAKOVEC</v>
      </c>
      <c r="J24" s="48" t="str">
        <f>PROPER(IF($D24="","",VLOOKUP($H24,'elitna prva skupina  '!$A$5:$C$14,3)))</f>
        <v>Janez</v>
      </c>
      <c r="K24" s="48"/>
      <c r="L24" s="37"/>
    </row>
    <row r="25" spans="4:13" ht="12.75">
      <c r="D25" s="52">
        <v>4</v>
      </c>
      <c r="E25" s="98" t="str">
        <f>UPPER(IF($D25="","",VLOOKUP($D25,'elitna prva skupina  '!$A$5:$C$14,2)))</f>
        <v>ZVONAR</v>
      </c>
      <c r="F25" s="98" t="str">
        <f>PROPER(IF($D25="","",VLOOKUP($D25,'elitna prva skupina  '!$A$5:$R$14,3)))</f>
        <v>Žiga</v>
      </c>
      <c r="G25" s="113" t="s">
        <v>1</v>
      </c>
      <c r="H25" s="138">
        <v>9</v>
      </c>
      <c r="I25" s="98" t="str">
        <f>UPPER(IF($D25="","",VLOOKUP($H25,'elitna prva skupina  '!$A$5:$C$14,2)))</f>
        <v>JAVH</v>
      </c>
      <c r="J25" s="98" t="str">
        <f>PROPER(IF($D25="","",VLOOKUP($H25,'elitna prva skupina  '!$A$5:$C$14,3)))</f>
        <v>Primož</v>
      </c>
      <c r="K25" s="98"/>
      <c r="L25" s="135"/>
      <c r="M25" s="54"/>
    </row>
    <row r="26" spans="4:12" ht="12.75">
      <c r="D26" s="52">
        <v>5</v>
      </c>
      <c r="E26" s="48" t="str">
        <f>UPPER(IF($D26="","",VLOOKUP($D26,'elitna prva skupina  '!$A$5:$C$14,2)))</f>
        <v>BATOR</v>
      </c>
      <c r="F26" s="48" t="str">
        <f>PROPER(IF($D26="","",VLOOKUP($D26,'elitna prva skupina  '!$A$5:$R$14,3)))</f>
        <v>Blaž</v>
      </c>
      <c r="G26" s="116" t="s">
        <v>1</v>
      </c>
      <c r="H26" s="143">
        <v>8</v>
      </c>
      <c r="I26" s="48" t="str">
        <f>UPPER(IF($D26="","",VLOOKUP($H26,'elitna prva skupina  '!$A$5:$C$14,2)))</f>
        <v>BEZJAK </v>
      </c>
      <c r="J26" s="48" t="str">
        <f>PROPER(IF($D26="","",VLOOKUP($H26,'elitna prva skupina  '!$A$5:$C$14,3)))</f>
        <v>Tomaž</v>
      </c>
      <c r="K26" s="48"/>
      <c r="L26" s="37"/>
    </row>
    <row r="27" spans="4:12" ht="12.75">
      <c r="D27" s="52">
        <v>6</v>
      </c>
      <c r="E27" s="48" t="str">
        <f>UPPER(IF($D27="","",VLOOKUP($D27,'elitna prva skupina  '!$A$5:$C$14,2)))</f>
        <v>JANHAR</v>
      </c>
      <c r="F27" s="48" t="str">
        <f>PROPER(IF($D27="","",VLOOKUP($D27,'elitna prva skupina  '!$A$5:$R$14,3)))</f>
        <v>Blaž</v>
      </c>
      <c r="G27" s="116" t="s">
        <v>1</v>
      </c>
      <c r="H27" s="143">
        <v>7</v>
      </c>
      <c r="I27" s="48" t="str">
        <f>UPPER(IF($D27="","",VLOOKUP($H27,'elitna prva skupina  '!$A$5:$C$14,2)))</f>
        <v>JARC</v>
      </c>
      <c r="J27" s="48" t="str">
        <f>PROPER(IF($D27="","",VLOOKUP($H27,'elitna prva skupina  '!$A$5:$C$14,3)))</f>
        <v>Matej</v>
      </c>
      <c r="K27" s="48"/>
      <c r="L27" s="37"/>
    </row>
    <row r="28" spans="4:12" ht="12.75">
      <c r="D28" s="52">
        <v>2</v>
      </c>
      <c r="E28" s="48" t="str">
        <f>UPPER(IF($D28="","",VLOOKUP($D28,'elitna prva skupina  '!$A$5:$C$14,2)))</f>
        <v>MAČEK</v>
      </c>
      <c r="F28" s="48" t="str">
        <f>PROPER(IF($D28="","",VLOOKUP($D28,'elitna prva skupina  '!$A$5:$R$14,3)))</f>
        <v>Aleš</v>
      </c>
      <c r="G28" s="116" t="s">
        <v>1</v>
      </c>
      <c r="H28" s="143">
        <v>10</v>
      </c>
      <c r="I28" s="48" t="str">
        <f>UPPER(IF($D28="","",VLOOKUP($H28,'elitna prva skupina  '!$A$5:$C$14,2)))</f>
        <v>SKVARČA</v>
      </c>
      <c r="J28" s="48" t="str">
        <f>PROPER(IF($D28="","",VLOOKUP($H28,'elitna prva skupina  '!$A$5:$C$14,3)))</f>
        <v>Samo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UPPER(IF($D32="","",VLOOKUP($D32,'elitna prva skupina  '!$A$5:$C$14,2)))</f>
        <v>MAKOVEC</v>
      </c>
      <c r="F32" s="12" t="str">
        <f>PROPER(IF($D32="","",VLOOKUP($D32,'elitna prva skupina  '!$A$5:$R$14,3)))</f>
        <v>Janez</v>
      </c>
      <c r="G32" s="15" t="s">
        <v>1</v>
      </c>
      <c r="H32" s="143">
        <v>4</v>
      </c>
      <c r="I32" s="12" t="str">
        <f>UPPER(IF($D32="","",VLOOKUP($H32,'elitna prva skupina  '!$A$5:$C$14,2)))</f>
        <v>ZVONAR</v>
      </c>
      <c r="J32" s="12" t="str">
        <f>PROPER(IF($D32="","",VLOOKUP($H32,'elitna prva skupina  '!$A$5:$C$14,3)))</f>
        <v>Žiga</v>
      </c>
      <c r="K32" s="48"/>
      <c r="L32" s="37"/>
      <c r="M32" s="54"/>
    </row>
    <row r="33" spans="4:13" ht="12.75">
      <c r="D33" s="52">
        <v>2</v>
      </c>
      <c r="E33" s="48" t="str">
        <f>UPPER(IF($D33="","",VLOOKUP($D33,'elitna prva skupina  '!$A$5:$C$14,2)))</f>
        <v>MAČEK</v>
      </c>
      <c r="F33" s="48" t="str">
        <f>PROPER(IF($D33="","",VLOOKUP($D33,'elitna prva skupina  '!$A$5:$R$14,3)))</f>
        <v>Aleš</v>
      </c>
      <c r="G33" s="116" t="s">
        <v>1</v>
      </c>
      <c r="H33" s="143">
        <v>3</v>
      </c>
      <c r="I33" s="48" t="str">
        <f>UPPER(IF($D33="","",VLOOKUP($H33,'elitna prva skupina  '!$A$5:$C$14,2)))</f>
        <v>KOMAR</v>
      </c>
      <c r="J33" s="48" t="str">
        <f>PROPER(IF($D33="","",VLOOKUP($H33,'elitna prva skupina  '!$A$5:$C$14,3)))</f>
        <v>Tone</v>
      </c>
      <c r="K33" s="48"/>
      <c r="L33" s="37"/>
      <c r="M33" s="54"/>
    </row>
    <row r="34" spans="4:13" ht="12.75">
      <c r="D34" s="52">
        <v>9</v>
      </c>
      <c r="E34" s="12" t="str">
        <f>UPPER(IF($D34="","",VLOOKUP($D34,'elitna prva skupina  '!$A$5:$C$14,2)))</f>
        <v>JAVH</v>
      </c>
      <c r="F34" s="12" t="str">
        <f>PROPER(IF($D34="","",VLOOKUP($D34,'elitna prva skupina  '!$A$5:$R$14,3)))</f>
        <v>Primož</v>
      </c>
      <c r="G34" s="15" t="s">
        <v>1</v>
      </c>
      <c r="H34" s="143">
        <v>5</v>
      </c>
      <c r="I34" s="12" t="str">
        <f>UPPER(IF($D34="","",VLOOKUP($H34,'elitna prva skupina  '!$A$5:$C$14,2)))</f>
        <v>BATOR</v>
      </c>
      <c r="J34" s="12" t="str">
        <f>PROPER(IF($D34="","",VLOOKUP($H34,'elitna prva skupina  '!$A$5:$C$14,3)))</f>
        <v>Blaž</v>
      </c>
      <c r="K34" s="48"/>
      <c r="L34" s="37"/>
      <c r="M34" s="54"/>
    </row>
    <row r="35" spans="4:13" ht="12.75">
      <c r="D35" s="52">
        <v>8</v>
      </c>
      <c r="E35" s="12" t="str">
        <f>UPPER(IF($D35="","",VLOOKUP($D35,'elitna prva skupina  '!$A$5:$C$14,2)))</f>
        <v>BEZJAK </v>
      </c>
      <c r="F35" s="12" t="str">
        <f>PROPER(IF($D35="","",VLOOKUP($D35,'elitna prva skupina  '!$A$5:$R$14,3)))</f>
        <v>Tomaž</v>
      </c>
      <c r="G35" s="15" t="s">
        <v>1</v>
      </c>
      <c r="H35" s="143">
        <v>6</v>
      </c>
      <c r="I35" s="12" t="str">
        <f>UPPER(IF($D35="","",VLOOKUP($H35,'elitna prva skupina  '!$A$5:$C$14,2)))</f>
        <v>JANHAR</v>
      </c>
      <c r="J35" s="12" t="str">
        <f>PROPER(IF($D35="","",VLOOKUP($H35,'elitna prva skupina  '!$A$5:$C$14,3)))</f>
        <v>Blaž</v>
      </c>
      <c r="K35" s="48"/>
      <c r="L35" s="37"/>
      <c r="M35" s="54"/>
    </row>
    <row r="36" spans="4:13" ht="12.75">
      <c r="D36" s="52">
        <v>10</v>
      </c>
      <c r="E36" s="12" t="str">
        <f>UPPER(IF($D36="","",VLOOKUP($D36,'elitna prva skupina  '!$A$5:$C$14,2)))</f>
        <v>SKVARČA</v>
      </c>
      <c r="F36" s="12" t="str">
        <f>PROPER(IF($D36="","",VLOOKUP($D36,'elitna prva skupina  '!$A$5:$R$14,3)))</f>
        <v>Samo</v>
      </c>
      <c r="G36" s="15" t="s">
        <v>1</v>
      </c>
      <c r="H36" s="143">
        <v>7</v>
      </c>
      <c r="I36" s="12" t="str">
        <f>UPPER(IF($D36="","",VLOOKUP($H36,'elitna prva skupina  '!$A$5:$C$14,2)))</f>
        <v>JARC</v>
      </c>
      <c r="J36" s="12" t="str">
        <f>PROPER(IF($D36="","",VLOOKUP($H36,'elitna prva skupina  '!$A$5:$C$14,3)))</f>
        <v>Matej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UPPER(IF($D40="","",VLOOKUP($D40,'elitna prva skupina  '!$A$5:$C$14,2)))</f>
        <v>BATOR</v>
      </c>
      <c r="F40" s="12" t="str">
        <f>PROPER(IF($D40="","",VLOOKUP($D40,'elitna prva skupina  '!$A$5:$R$14,3)))</f>
        <v>Blaž</v>
      </c>
      <c r="G40" s="15" t="s">
        <v>1</v>
      </c>
      <c r="H40" s="143">
        <v>1</v>
      </c>
      <c r="I40" s="48" t="str">
        <f>UPPER(IF($D40="","",VLOOKUP($H40,'elitna prva skupina  '!$A$5:$C$14,2)))</f>
        <v>MAKOVEC</v>
      </c>
      <c r="J40" s="12" t="str">
        <f>PROPER(IF($D40="","",VLOOKUP($H40,'elitna prva skupina  '!$A$5:$C$14,3)))</f>
        <v>Janez</v>
      </c>
      <c r="K40" s="48"/>
      <c r="L40" s="37"/>
    </row>
    <row r="41" spans="4:12" ht="12.75">
      <c r="D41" s="52">
        <v>4</v>
      </c>
      <c r="E41" s="48" t="str">
        <f>UPPER(IF($D41="","",VLOOKUP($D41,'elitna prva skupina  '!$A$5:$C$14,2)))</f>
        <v>ZVONAR</v>
      </c>
      <c r="F41" s="48" t="str">
        <f>PROPER(IF($D41="","",VLOOKUP($D41,'elitna prva skupina  '!$A$5:$R$14,3)))</f>
        <v>Žiga</v>
      </c>
      <c r="G41" s="116" t="s">
        <v>1</v>
      </c>
      <c r="H41" s="143">
        <v>2</v>
      </c>
      <c r="I41" s="48" t="str">
        <f>UPPER(IF($D41="","",VLOOKUP($H41,'elitna prva skupina  '!$A$5:$C$14,2)))</f>
        <v>MAČEK</v>
      </c>
      <c r="J41" s="48" t="str">
        <f>PROPER(IF($D41="","",VLOOKUP($H41,'elitna prva skupina  '!$A$5:$C$14,3)))</f>
        <v>Aleš</v>
      </c>
      <c r="K41" s="48"/>
      <c r="L41" s="37"/>
    </row>
    <row r="42" spans="4:13" ht="12.75">
      <c r="D42" s="52">
        <v>6</v>
      </c>
      <c r="E42" s="48" t="str">
        <f>UPPER(IF($D42="","",VLOOKUP($D42,'elitna prva skupina  '!$A$5:$C$14,2)))</f>
        <v>JANHAR</v>
      </c>
      <c r="F42" s="48" t="str">
        <f>PROPER(IF($D42="","",VLOOKUP($D42,'elitna prva skupina  '!$A$5:$R$14,3)))</f>
        <v>Blaž</v>
      </c>
      <c r="G42" s="116" t="s">
        <v>1</v>
      </c>
      <c r="H42" s="143">
        <v>9</v>
      </c>
      <c r="I42" s="48" t="str">
        <f>UPPER(IF($D42="","",VLOOKUP($H42,'elitna prva skupina  '!$A$5:$C$14,2)))</f>
        <v>JAVH</v>
      </c>
      <c r="J42" s="48" t="str">
        <f>PROPER(IF($D42="","",VLOOKUP($H42,'elitna prva skupina  '!$A$5:$C$14,3)))</f>
        <v>Primož</v>
      </c>
      <c r="K42" s="48"/>
      <c r="L42" s="37"/>
      <c r="M42" s="54"/>
    </row>
    <row r="43" spans="4:12" ht="12.75">
      <c r="D43" s="52">
        <v>7</v>
      </c>
      <c r="E43" s="48" t="str">
        <f>UPPER(IF($D43="","",VLOOKUP($D43,'elitna prva skupina  '!$A$5:$C$14,2)))</f>
        <v>JARC</v>
      </c>
      <c r="F43" s="48" t="str">
        <f>PROPER(IF($D43="","",VLOOKUP($D43,'elitna prva skupina  '!$A$5:$R$14,3)))</f>
        <v>Matej</v>
      </c>
      <c r="G43" s="116" t="s">
        <v>1</v>
      </c>
      <c r="H43" s="143">
        <v>8</v>
      </c>
      <c r="I43" s="48" t="str">
        <f>UPPER(IF($D43="","",VLOOKUP($H43,'elitna prva skupina  '!$A$5:$C$14,2)))</f>
        <v>BEZJAK </v>
      </c>
      <c r="J43" s="48" t="str">
        <f>PROPER(IF($D43="","",VLOOKUP($H43,'elitna prva skupina  '!$A$5:$C$14,3)))</f>
        <v>Tomaž</v>
      </c>
      <c r="K43" s="48"/>
      <c r="L43" s="37"/>
    </row>
    <row r="44" spans="4:13" ht="12.75">
      <c r="D44" s="52">
        <v>3</v>
      </c>
      <c r="E44" s="48" t="str">
        <f>UPPER(IF($D44="","",VLOOKUP($D44,'elitna prva skupina  '!$A$5:$C$14,2)))</f>
        <v>KOMAR</v>
      </c>
      <c r="F44" s="48" t="str">
        <f>PROPER(IF($D44="","",VLOOKUP($D44,'elitna prva skupina  '!$A$5:$R$14,3)))</f>
        <v>Tone</v>
      </c>
      <c r="G44" s="116" t="s">
        <v>1</v>
      </c>
      <c r="H44" s="143">
        <v>10</v>
      </c>
      <c r="I44" s="48" t="str">
        <f>UPPER(IF($D44="","",VLOOKUP($H44,'elitna prva skupina  '!$A$5:$C$14,2)))</f>
        <v>SKVARČA</v>
      </c>
      <c r="J44" s="48" t="str">
        <f>PROPER(IF($D44="","",VLOOKUP($H44,'elitna prva skupina  '!$A$5:$C$14,3)))</f>
        <v>Samo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UPPER(IF($D48="","",VLOOKUP($D48,'elitna prva skupina  '!$A$5:$C$14,2)))</f>
        <v>MAKOVEC</v>
      </c>
      <c r="F48" s="12" t="str">
        <f>PROPER(IF($D48="","",VLOOKUP($D48,'elitna prva skupina  '!$A$5:$R$14,3)))</f>
        <v>Janez</v>
      </c>
      <c r="G48" s="15" t="s">
        <v>1</v>
      </c>
      <c r="H48" s="143">
        <v>6</v>
      </c>
      <c r="I48" s="12" t="str">
        <f>UPPER(IF($D48="","",VLOOKUP($H48,'elitna prva skupina  '!$A$5:$C$14,2)))</f>
        <v>JANHAR</v>
      </c>
      <c r="J48" s="12" t="str">
        <f>PROPER(IF($D48="","",VLOOKUP($H48,'elitna prva skupina  '!$A$5:$C$14,3)))</f>
        <v>Blaž</v>
      </c>
      <c r="K48" s="48"/>
      <c r="L48" s="37"/>
      <c r="M48" s="37"/>
    </row>
    <row r="49" spans="4:13" ht="12.75">
      <c r="D49" s="52">
        <v>2</v>
      </c>
      <c r="E49" s="48" t="str">
        <f>UPPER(IF($D49="","",VLOOKUP($D49,'elitna prva skupina  '!$A$5:$C$14,2)))</f>
        <v>MAČEK</v>
      </c>
      <c r="F49" s="48" t="str">
        <f>PROPER(IF($D49="","",VLOOKUP($D49,'elitna prva skupina  '!$A$5:$R$14,3)))</f>
        <v>Aleš</v>
      </c>
      <c r="G49" s="116" t="s">
        <v>1</v>
      </c>
      <c r="H49" s="143">
        <v>5</v>
      </c>
      <c r="I49" s="48" t="str">
        <f>UPPER(IF($D49="","",VLOOKUP($H49,'elitna prva skupina  '!$A$5:$C$14,2)))</f>
        <v>BATOR</v>
      </c>
      <c r="J49" s="48" t="str">
        <f>PROPER(IF($D49="","",VLOOKUP($H49,'elitna prva skupina  '!$A$5:$C$14,3)))</f>
        <v>Blaž</v>
      </c>
      <c r="K49" s="48"/>
      <c r="L49" s="37"/>
      <c r="M49" s="37"/>
    </row>
    <row r="50" spans="4:13" ht="12.75">
      <c r="D50" s="52">
        <v>3</v>
      </c>
      <c r="E50" s="12" t="str">
        <f>UPPER(IF($D50="","",VLOOKUP($D50,'elitna prva skupina  '!$A$5:$C$14,2)))</f>
        <v>KOMAR</v>
      </c>
      <c r="F50" s="12" t="str">
        <f>PROPER(IF($D50="","",VLOOKUP($D50,'elitna prva skupina  '!$A$5:$R$14,3)))</f>
        <v>Tone</v>
      </c>
      <c r="G50" s="15" t="s">
        <v>1</v>
      </c>
      <c r="H50" s="143">
        <v>4</v>
      </c>
      <c r="I50" s="48" t="str">
        <f>UPPER(IF($D50="","",VLOOKUP($H50,'elitna prva skupina  '!$A$5:$C$14,2)))</f>
        <v>ZVONAR</v>
      </c>
      <c r="J50" s="48" t="str">
        <f>PROPER(IF($D50="","",VLOOKUP($H50,'elitna prva skupina  '!$A$5:$C$14,3)))</f>
        <v>Žiga</v>
      </c>
      <c r="K50" s="48"/>
      <c r="L50" s="37"/>
      <c r="M50" s="37"/>
    </row>
    <row r="51" spans="4:13" ht="12.75">
      <c r="D51" s="52">
        <v>9</v>
      </c>
      <c r="E51" s="12" t="str">
        <f>UPPER(IF($D51="","",VLOOKUP($D51,'elitna prva skupina  '!$A$5:$C$14,2)))</f>
        <v>JAVH</v>
      </c>
      <c r="F51" s="12" t="str">
        <f>PROPER(IF($D51="","",VLOOKUP($D51,'elitna prva skupina  '!$A$5:$R$14,3)))</f>
        <v>Primož</v>
      </c>
      <c r="G51" s="15" t="s">
        <v>1</v>
      </c>
      <c r="H51" s="143">
        <v>7</v>
      </c>
      <c r="I51" s="12" t="str">
        <f>UPPER(IF($D51="","",VLOOKUP($H51,'elitna prva skupina  '!$A$5:$C$14,2)))</f>
        <v>JARC</v>
      </c>
      <c r="J51" s="12" t="str">
        <f>PROPER(IF($D51="","",VLOOKUP($H51,'elitna prva skupina  '!$A$5:$C$14,3)))</f>
        <v>Matej</v>
      </c>
      <c r="K51" s="48"/>
      <c r="L51" s="37"/>
      <c r="M51" s="37"/>
    </row>
    <row r="52" spans="4:13" ht="12.75">
      <c r="D52" s="52">
        <v>10</v>
      </c>
      <c r="E52" s="12" t="str">
        <f>UPPER(IF($D52="","",VLOOKUP($D52,'elitna prva skupina  '!$A$5:$C$14,2)))</f>
        <v>SKVARČA</v>
      </c>
      <c r="F52" s="12" t="str">
        <f>PROPER(IF($D52="","",VLOOKUP($D52,'elitna prva skupina  '!$A$5:$R$14,3)))</f>
        <v>Samo</v>
      </c>
      <c r="G52" s="15" t="s">
        <v>1</v>
      </c>
      <c r="H52" s="143">
        <v>8</v>
      </c>
      <c r="I52" s="12" t="str">
        <f>UPPER(IF($D52="","",VLOOKUP($H52,'elitna prva skupina  '!$A$5:$C$14,2)))</f>
        <v>BEZJAK </v>
      </c>
      <c r="J52" s="12" t="str">
        <f>PROPER(IF($D52="","",VLOOKUP($H52,'elitna prva skupina  '!$A$5:$C$14,3)))</f>
        <v>Tomaž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UPPER(IF($D56="","",VLOOKUP($D56,'elitna prva skupina  '!$A$5:$C$14,2)))</f>
        <v>JARC</v>
      </c>
      <c r="F56" s="48" t="str">
        <f>PROPER(IF($D56="","",VLOOKUP($D56,'elitna prva skupina  '!$A$5:$R$14,3)))</f>
        <v>Matej</v>
      </c>
      <c r="G56" s="116" t="s">
        <v>1</v>
      </c>
      <c r="H56" s="143">
        <v>1</v>
      </c>
      <c r="I56" s="48" t="str">
        <f>UPPER(IF($D56="","",VLOOKUP($H56,'elitna prva skupina  '!$A$5:$C$14,2)))</f>
        <v>MAKOVEC</v>
      </c>
      <c r="J56" s="48" t="str">
        <f>PROPER(IF($D56="","",VLOOKUP($H56,'elitna prva skupina  '!$A$5:$C$14,3)))</f>
        <v>Janez</v>
      </c>
      <c r="K56" s="48"/>
      <c r="L56" s="37"/>
    </row>
    <row r="57" spans="4:13" ht="12.75">
      <c r="D57" s="52">
        <v>6</v>
      </c>
      <c r="E57" s="12" t="str">
        <f>UPPER(IF($D57="","",VLOOKUP($D57,'elitna prva skupina  '!$A$5:$C$14,2)))</f>
        <v>JANHAR</v>
      </c>
      <c r="F57" s="12" t="str">
        <f>PROPER(IF($D57="","",VLOOKUP($D57,'elitna prva skupina  '!$A$5:$R$14,3)))</f>
        <v>Blaž</v>
      </c>
      <c r="G57" s="15" t="s">
        <v>1</v>
      </c>
      <c r="H57" s="143">
        <v>2</v>
      </c>
      <c r="I57" s="12" t="str">
        <f>UPPER(IF($D57="","",VLOOKUP($H57,'elitna prva skupina  '!$A$5:$C$14,2)))</f>
        <v>MAČEK</v>
      </c>
      <c r="J57" s="12" t="str">
        <f>PROPER(IF($D57="","",VLOOKUP($H57,'elitna prva skupina  '!$A$5:$C$14,3)))</f>
        <v>Aleš</v>
      </c>
      <c r="K57" s="48"/>
      <c r="M57" s="37"/>
    </row>
    <row r="58" spans="4:12" ht="12.75">
      <c r="D58" s="52">
        <v>5</v>
      </c>
      <c r="E58" s="48" t="str">
        <f>UPPER(IF($D58="","",VLOOKUP($D58,'elitna prva skupina  '!$A$5:$C$14,2)))</f>
        <v>BATOR</v>
      </c>
      <c r="F58" s="48" t="str">
        <f>PROPER(IF($D58="","",VLOOKUP($D58,'elitna prva skupina  '!$A$5:$R$14,3)))</f>
        <v>Blaž</v>
      </c>
      <c r="G58" s="116" t="s">
        <v>1</v>
      </c>
      <c r="H58" s="143">
        <v>3</v>
      </c>
      <c r="I58" s="48" t="str">
        <f>UPPER(IF($D58="","",VLOOKUP($H58,'elitna prva skupina  '!$A$5:$C$14,2)))</f>
        <v>KOMAR</v>
      </c>
      <c r="J58" s="48" t="str">
        <f>PROPER(IF($D58="","",VLOOKUP($H58,'elitna prva skupina  '!$A$5:$C$14,3)))</f>
        <v>Tone</v>
      </c>
      <c r="K58" s="48"/>
      <c r="L58" s="37"/>
    </row>
    <row r="59" spans="4:11" ht="12.75">
      <c r="D59" s="52">
        <v>8</v>
      </c>
      <c r="E59" s="12" t="str">
        <f>UPPER(IF($D59="","",VLOOKUP($D59,'elitna prva skupina  '!$A$5:$C$14,2)))</f>
        <v>BEZJAK </v>
      </c>
      <c r="F59" s="12" t="str">
        <f>PROPER(IF($D59="","",VLOOKUP($D59,'elitna prva skupina  '!$A$5:$R$14,3)))</f>
        <v>Tomaž</v>
      </c>
      <c r="G59" s="15" t="s">
        <v>1</v>
      </c>
      <c r="H59" s="143">
        <v>9</v>
      </c>
      <c r="I59" s="12" t="str">
        <f>UPPER(IF($D59="","",VLOOKUP($H59,'elitna prva skupina  '!$A$5:$C$14,2)))</f>
        <v>JAVH</v>
      </c>
      <c r="J59" s="12" t="str">
        <f>PROPER(IF($D59="","",VLOOKUP($H59,'elitna prva skupina  '!$A$5:$C$14,3)))</f>
        <v>Primož</v>
      </c>
      <c r="K59" s="48"/>
    </row>
    <row r="60" spans="4:12" ht="12.75">
      <c r="D60" s="52">
        <v>4</v>
      </c>
      <c r="E60" s="48" t="str">
        <f>UPPER(IF($D60="","",VLOOKUP($D60,'elitna prva skupina  '!$A$5:$C$14,2)))</f>
        <v>ZVONAR</v>
      </c>
      <c r="F60" s="48" t="str">
        <f>PROPER(IF($D60="","",VLOOKUP($D60,'elitna prva skupina  '!$A$5:$R$14,3)))</f>
        <v>Žiga</v>
      </c>
      <c r="G60" s="116" t="s">
        <v>1</v>
      </c>
      <c r="H60" s="143">
        <v>10</v>
      </c>
      <c r="I60" s="12" t="str">
        <f>UPPER(IF($D60="","",VLOOKUP($H60,'elitna prva skupina  '!$A$5:$C$14,2)))</f>
        <v>SKVARČA</v>
      </c>
      <c r="J60" s="12" t="str">
        <f>PROPER(IF($D60="","",VLOOKUP($H60,'elitna prva skupina  '!$A$5:$C$14,3)))</f>
        <v>Samo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UPPER(IF($D64="","",VLOOKUP($D64,'elitna prva skupina  '!$A$5:$C$14,2)))</f>
        <v>MAKOVEC</v>
      </c>
      <c r="F64" s="12" t="str">
        <f>PROPER(IF($D64="","",VLOOKUP($D64,'elitna prva skupina  '!$A$5:$R$14,3)))</f>
        <v>Janez</v>
      </c>
      <c r="G64" s="15" t="s">
        <v>1</v>
      </c>
      <c r="H64" s="143">
        <v>8</v>
      </c>
      <c r="I64" s="12" t="str">
        <f>UPPER(IF($D64="","",VLOOKUP($H64,'elitna prva skupina  '!$A$5:$C$14,2)))</f>
        <v>BEZJAK </v>
      </c>
      <c r="J64" s="12" t="str">
        <f>PROPER(IF($D64="","",VLOOKUP($H64,'elitna prva skupina  '!$A$5:$C$14,3)))</f>
        <v>Tomaž</v>
      </c>
      <c r="K64" s="48"/>
    </row>
    <row r="65" spans="4:13" ht="12.75">
      <c r="D65" s="52">
        <v>2</v>
      </c>
      <c r="E65" s="12" t="str">
        <f>UPPER(IF($D65="","",VLOOKUP($D65,'elitna prva skupina  '!$A$5:$C$14,2)))</f>
        <v>MAČEK</v>
      </c>
      <c r="F65" s="12" t="str">
        <f>PROPER(IF($D65="","",VLOOKUP($D65,'elitna prva skupina  '!$A$5:$R$14,3)))</f>
        <v>Aleš</v>
      </c>
      <c r="G65" s="15" t="s">
        <v>1</v>
      </c>
      <c r="H65" s="143">
        <v>7</v>
      </c>
      <c r="I65" s="12" t="str">
        <f>UPPER(IF($D65="","",VLOOKUP($H65,'elitna prva skupina  '!$A$5:$C$14,2)))</f>
        <v>JARC</v>
      </c>
      <c r="J65" s="12" t="str">
        <f>PROPER(IF($D65="","",VLOOKUP($H65,'elitna prva skupina  '!$A$5:$C$14,3)))</f>
        <v>Matej</v>
      </c>
      <c r="K65" s="227"/>
      <c r="M65" s="37"/>
    </row>
    <row r="66" spans="4:13" ht="12.75">
      <c r="D66" s="52">
        <v>3</v>
      </c>
      <c r="E66" s="12" t="str">
        <f>UPPER(IF($D66="","",VLOOKUP($D66,'elitna prva skupina  '!$A$5:$C$14,2)))</f>
        <v>KOMAR</v>
      </c>
      <c r="F66" s="12" t="str">
        <f>PROPER(IF($D66="","",VLOOKUP($D66,'elitna prva skupina  '!$A$5:$R$14,3)))</f>
        <v>Tone</v>
      </c>
      <c r="G66" s="15" t="s">
        <v>1</v>
      </c>
      <c r="H66" s="143">
        <v>6</v>
      </c>
      <c r="I66" s="12" t="str">
        <f>UPPER(IF($D66="","",VLOOKUP($H66,'elitna prva skupina  '!$A$5:$C$14,2)))</f>
        <v>JANHAR</v>
      </c>
      <c r="J66" s="12" t="str">
        <f>PROPER(IF($D66="","",VLOOKUP($H66,'elitna prva skupina  '!$A$5:$C$14,3)))</f>
        <v>Blaž</v>
      </c>
      <c r="K66" s="48"/>
      <c r="M66" s="37"/>
    </row>
    <row r="67" spans="4:13" ht="12.75">
      <c r="D67" s="52">
        <v>4</v>
      </c>
      <c r="E67" s="98" t="str">
        <f>UPPER(IF($D67="","",VLOOKUP($D67,'elitna prva skupina  '!$A$5:$C$14,2)))</f>
        <v>ZVONAR</v>
      </c>
      <c r="F67" s="98" t="str">
        <f>PROPER(IF($D67="","",VLOOKUP($D67,'elitna prva skupina  '!$A$5:$R$14,3)))</f>
        <v>Žiga</v>
      </c>
      <c r="G67" s="113" t="s">
        <v>1</v>
      </c>
      <c r="H67" s="138">
        <v>5</v>
      </c>
      <c r="I67" s="98" t="str">
        <f>UPPER(IF($D67="","",VLOOKUP($H67,'elitna prva skupina  '!$A$5:$C$14,2)))</f>
        <v>BATOR</v>
      </c>
      <c r="J67" s="98" t="str">
        <f>PROPER(IF($D67="","",VLOOKUP($H67,'elitna prva skupina  '!$A$5:$C$14,3)))</f>
        <v>Blaž</v>
      </c>
      <c r="K67" s="98"/>
      <c r="L67" s="171"/>
      <c r="M67" s="37"/>
    </row>
    <row r="68" spans="4:13" ht="12.75">
      <c r="D68" s="52">
        <v>10</v>
      </c>
      <c r="E68" s="12" t="str">
        <f>UPPER(IF($D68="","",VLOOKUP($D68,'elitna prva skupina  '!$A$5:$C$14,2)))</f>
        <v>SKVARČA</v>
      </c>
      <c r="F68" s="12" t="str">
        <f>PROPER(IF($D68="","",VLOOKUP($D68,'elitna prva skupina  '!$A$5:$R$14,3)))</f>
        <v>Samo</v>
      </c>
      <c r="G68" s="15" t="s">
        <v>1</v>
      </c>
      <c r="H68" s="143">
        <v>9</v>
      </c>
      <c r="I68" s="12" t="str">
        <f>UPPER(IF($D68="","",VLOOKUP($H68,'elitna prva skupina  '!$A$5:$C$14,2)))</f>
        <v>JAVH</v>
      </c>
      <c r="J68" s="12" t="str">
        <f>PROPER(IF($D68="","",VLOOKUP($H68,'elitna prva skupina  '!$A$5:$C$14,3)))</f>
        <v>Primož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UPPER(IF($D72="","",VLOOKUP($D72,'elitna prva skupina  '!$A$5:$C$14,2)))</f>
        <v>JAVH</v>
      </c>
      <c r="F72" s="12" t="str">
        <f>PROPER(IF($D72="","",VLOOKUP($D72,'elitna prva skupina  '!$A$5:$R$14,3)))</f>
        <v>Primož</v>
      </c>
      <c r="G72" s="15" t="s">
        <v>1</v>
      </c>
      <c r="H72" s="143">
        <v>1</v>
      </c>
      <c r="I72" s="48" t="str">
        <f>UPPER(IF($D72="","",VLOOKUP($H72,'elitna prva skupina  '!$A$5:$C$14,2)))</f>
        <v>MAKOVEC</v>
      </c>
      <c r="J72" s="12" t="str">
        <f>PROPER(IF($D72="","",VLOOKUP($H72,'elitna prva skupina  '!$A$5:$C$14,3)))</f>
        <v>Janez</v>
      </c>
      <c r="K72" s="48"/>
      <c r="L72" s="37"/>
    </row>
    <row r="73" spans="4:12" ht="12.75">
      <c r="D73" s="52">
        <v>8</v>
      </c>
      <c r="E73" s="98" t="str">
        <f>UPPER(IF($D73="","",VLOOKUP($D73,'elitna prva skupina  '!$A$5:$C$14,2)))</f>
        <v>BEZJAK </v>
      </c>
      <c r="F73" s="98" t="str">
        <f>PROPER(IF($D73="","",VLOOKUP($D73,'elitna prva skupina  '!$A$5:$R$14,3)))</f>
        <v>Tomaž</v>
      </c>
      <c r="G73" s="113" t="s">
        <v>1</v>
      </c>
      <c r="H73" s="138">
        <v>2</v>
      </c>
      <c r="I73" s="98" t="str">
        <f>UPPER(IF($D73="","",VLOOKUP($H73,'elitna prva skupina  '!$A$5:$C$14,2)))</f>
        <v>MAČEK</v>
      </c>
      <c r="J73" s="98" t="str">
        <f>PROPER(IF($D73="","",VLOOKUP($H73,'elitna prva skupina  '!$A$5:$C$14,3)))</f>
        <v>Aleš</v>
      </c>
      <c r="K73" s="150"/>
      <c r="L73" s="135"/>
    </row>
    <row r="74" spans="4:13" ht="12.75">
      <c r="D74" s="52">
        <v>7</v>
      </c>
      <c r="E74" s="12" t="str">
        <f>UPPER(IF($D74="","",VLOOKUP($D74,'elitna prva skupina  '!$A$5:$C$14,2)))</f>
        <v>JARC</v>
      </c>
      <c r="F74" s="12" t="str">
        <f>PROPER(IF($D74="","",VLOOKUP($D74,'elitna prva skupina  '!$A$5:$R$14,3)))</f>
        <v>Matej</v>
      </c>
      <c r="G74" s="15" t="s">
        <v>1</v>
      </c>
      <c r="H74" s="143">
        <v>3</v>
      </c>
      <c r="I74" s="12" t="str">
        <f>UPPER(IF($D74="","",VLOOKUP($H74,'elitna prva skupina  '!$A$5:$C$14,2)))</f>
        <v>KOMAR</v>
      </c>
      <c r="J74" s="12" t="str">
        <f>PROPER(IF($D74="","",VLOOKUP($H74,'elitna prva skupina  '!$A$5:$C$14,3)))</f>
        <v>Tone</v>
      </c>
      <c r="K74" s="44"/>
      <c r="L74" s="37"/>
      <c r="M74" s="37"/>
    </row>
    <row r="75" spans="4:12" ht="12.75">
      <c r="D75" s="52">
        <v>6</v>
      </c>
      <c r="E75" s="48" t="str">
        <f>UPPER(IF($D75="","",VLOOKUP($D75,'elitna prva skupina  '!$A$5:$C$14,2)))</f>
        <v>JANHAR</v>
      </c>
      <c r="F75" s="48" t="str">
        <f>PROPER(IF($D75="","",VLOOKUP($D75,'elitna prva skupina  '!$A$5:$R$14,3)))</f>
        <v>Blaž</v>
      </c>
      <c r="G75" s="15" t="s">
        <v>1</v>
      </c>
      <c r="H75" s="143">
        <v>4</v>
      </c>
      <c r="I75" s="12" t="str">
        <f>UPPER(IF($D75="","",VLOOKUP($H75,'elitna prva skupina  '!$A$5:$C$14,2)))</f>
        <v>ZVONAR</v>
      </c>
      <c r="J75" s="12" t="str">
        <f>PROPER(IF($D75="","",VLOOKUP($H75,'elitna prva skupina  '!$A$5:$C$14,3)))</f>
        <v>Žiga</v>
      </c>
      <c r="K75" s="48"/>
      <c r="L75" s="115"/>
    </row>
    <row r="76" spans="4:12" ht="12.75">
      <c r="D76" s="52">
        <v>5</v>
      </c>
      <c r="E76" s="12" t="str">
        <f>UPPER(IF($D76="","",VLOOKUP($D76,'elitna prva skupina  '!$A$5:$C$14,2)))</f>
        <v>BATOR</v>
      </c>
      <c r="F76" s="12" t="str">
        <f>PROPER(IF($D76="","",VLOOKUP($D76,'elitna prva skupina  '!$A$5:$R$14,3)))</f>
        <v>Blaž</v>
      </c>
      <c r="G76" s="15" t="s">
        <v>1</v>
      </c>
      <c r="H76" s="143">
        <v>10</v>
      </c>
      <c r="I76" s="12" t="str">
        <f>UPPER(IF($D76="","",VLOOKUP($H76,'elitna prva skupina  '!$A$5:$C$14,2)))</f>
        <v>SKVARČA</v>
      </c>
      <c r="J76" s="12" t="str">
        <f>PROPER(IF($D76="","",VLOOKUP($H76,'elitna prva skupina  '!$A$5:$C$14,3)))</f>
        <v>Samo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 t="s">
        <v>103</v>
      </c>
    </row>
    <row r="80" ht="12.75">
      <c r="E80" s="13" t="s">
        <v>139</v>
      </c>
    </row>
    <row r="81" ht="12.75">
      <c r="E81" s="13"/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D2:Q108"/>
  <sheetViews>
    <sheetView showGridLines="0" zoomScalePageLayoutView="0" workbookViewId="0" topLeftCell="D1">
      <selection activeCell="M75" sqref="M75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8515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41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1</v>
      </c>
      <c r="E8" s="48" t="str">
        <f>UPPER(IF($D8="","",VLOOKUP($D8,'4 liga druga skupina'!$A$5:$C$16,2)))</f>
        <v>ANTOLINC</v>
      </c>
      <c r="F8" s="48" t="str">
        <f>PROPER(IF($D8="","",VLOOKUP($D8,'4 liga druga skupina'!$A$5:$P$16,3)))</f>
        <v>Janez</v>
      </c>
      <c r="G8" s="116" t="s">
        <v>1</v>
      </c>
      <c r="H8" s="116">
        <v>12</v>
      </c>
      <c r="I8" s="48" t="str">
        <f>UPPER(IF($D8="","",VLOOKUP($H8,'4 liga druga skupina'!$A$5:$C$16,2)))</f>
        <v>OGRIČ</v>
      </c>
      <c r="J8" s="48" t="str">
        <f>PROPER(IF($D8="","",VLOOKUP($H8,'4 liga druga skupina'!$A$5:$C$16,3)))</f>
        <v>Dušan</v>
      </c>
      <c r="K8" s="48"/>
      <c r="L8" s="37"/>
      <c r="M8" s="54"/>
    </row>
    <row r="9" spans="4:12" ht="12.75">
      <c r="D9" s="7">
        <v>2</v>
      </c>
      <c r="E9" s="48" t="str">
        <f>UPPER(IF($D9="","",VLOOKUP($D9,'4 liga druga skupina'!$A$5:$C$16,2)))</f>
        <v>VIDOVIČ</v>
      </c>
      <c r="F9" s="48" t="str">
        <f>PROPER(IF($D9="","",VLOOKUP($D9,'4 liga druga skupina'!$A$5:$P$16,3)))</f>
        <v>Uroš</v>
      </c>
      <c r="G9" s="116" t="s">
        <v>1</v>
      </c>
      <c r="H9" s="116">
        <v>11</v>
      </c>
      <c r="I9" s="48" t="str">
        <f>UPPER(IF($D9="","",VLOOKUP($H9,'4 liga druga skupina'!$A$5:$C$16,2)))</f>
        <v>ZAKELŠEK</v>
      </c>
      <c r="J9" s="48" t="str">
        <f>PROPER(IF($D9="","",VLOOKUP($H9,'4 liga druga skupina'!$A$5:$C$16,3)))</f>
        <v>Mitja</v>
      </c>
      <c r="K9" s="48"/>
      <c r="L9" s="37"/>
    </row>
    <row r="10" spans="4:12" ht="12.75">
      <c r="D10" s="7">
        <v>3</v>
      </c>
      <c r="E10" s="48" t="str">
        <f>UPPER(IF($D10="","",VLOOKUP($D10,'4 liga druga skupina'!$A$5:$C$16,2)))</f>
        <v>BROD</v>
      </c>
      <c r="F10" s="48" t="str">
        <f>PROPER(IF($D10="","",VLOOKUP($D10,'4 liga druga skupina'!$A$5:$P$16,3)))</f>
        <v>Gregor</v>
      </c>
      <c r="G10" s="116" t="s">
        <v>1</v>
      </c>
      <c r="H10" s="116">
        <v>10</v>
      </c>
      <c r="I10" s="48" t="str">
        <f>UPPER(IF($D10="","",VLOOKUP($H10,'4 liga druga skupina'!$A$5:$C$16,2)))</f>
        <v>PIŠKUR</v>
      </c>
      <c r="J10" s="48" t="str">
        <f>PROPER(IF($D10="","",VLOOKUP($H10,'4 liga druga skupina'!$A$5:$C$16,3)))</f>
        <v>Jože</v>
      </c>
      <c r="K10" s="48"/>
      <c r="L10" s="37"/>
    </row>
    <row r="11" spans="4:12" ht="12.75">
      <c r="D11" s="11">
        <v>4</v>
      </c>
      <c r="E11" s="48" t="str">
        <f>UPPER(IF($D11="","",VLOOKUP($D11,'4 liga druga skupina'!$A$5:$C$16,2)))</f>
        <v>ROSENSTEIN</v>
      </c>
      <c r="F11" s="48" t="str">
        <f>PROPER(IF($D11="","",VLOOKUP($D11,'4 liga druga skupina'!$A$5:$P$16,3)))</f>
        <v>Žiga</v>
      </c>
      <c r="G11" s="116" t="s">
        <v>1</v>
      </c>
      <c r="H11" s="116">
        <v>9</v>
      </c>
      <c r="I11" s="48" t="str">
        <f>UPPER(IF($D11="","",VLOOKUP($H11,'4 liga druga skupina'!$A$5:$C$16,2)))</f>
        <v>MUR</v>
      </c>
      <c r="J11" s="48" t="str">
        <f>PROPER(IF($D11="","",VLOOKUP($H11,'4 liga druga skupina'!$A$5:$C$16,3)))</f>
        <v>Jaka</v>
      </c>
      <c r="K11" s="48"/>
      <c r="L11" s="37"/>
    </row>
    <row r="12" spans="4:12" ht="12.75">
      <c r="D12" s="11">
        <v>5</v>
      </c>
      <c r="E12" s="48" t="str">
        <f>UPPER(IF($D12="","",VLOOKUP($D12,'4 liga druga skupina'!$A$5:$C$16,2)))</f>
        <v>JAVORNIK</v>
      </c>
      <c r="F12" s="48" t="str">
        <f>PROPER(IF($D12="","",VLOOKUP($D12,'4 liga druga skupina'!$A$5:$P$16,3)))</f>
        <v>Jani</v>
      </c>
      <c r="G12" s="116" t="s">
        <v>1</v>
      </c>
      <c r="H12" s="116">
        <v>8</v>
      </c>
      <c r="I12" s="48" t="str">
        <f>UPPER(IF($D12="","",VLOOKUP($H12,'4 liga druga skupina'!$A$5:$C$16,2)))</f>
        <v>TRIFUNOVIČ</v>
      </c>
      <c r="J12" s="48" t="str">
        <f>PROPER(IF($D12="","",VLOOKUP($H12,'4 liga druga skupina'!$A$5:$C$16,3)))</f>
        <v>Bojan</v>
      </c>
      <c r="K12" s="48"/>
      <c r="L12" s="37"/>
    </row>
    <row r="13" spans="4:12" ht="12.75">
      <c r="D13" s="11">
        <v>6</v>
      </c>
      <c r="E13" s="48" t="str">
        <f>UPPER(IF($D13="","",VLOOKUP($D13,'4 liga druga skupina'!$A$5:$C$16,2)))</f>
        <v>BIŠČAK </v>
      </c>
      <c r="F13" s="48" t="str">
        <f>PROPER(IF($D13="","",VLOOKUP($D13,'4 liga druga skupina'!$A$5:$P$16,3)))</f>
        <v>Urban</v>
      </c>
      <c r="G13" s="116" t="s">
        <v>1</v>
      </c>
      <c r="H13" s="116">
        <v>7</v>
      </c>
      <c r="I13" s="48" t="str">
        <f>UPPER(IF($D13="","",VLOOKUP($H13,'4 liga druga skupina'!$A$5:$C$16,2)))</f>
        <v>OSOJNIK</v>
      </c>
      <c r="J13" s="48" t="str">
        <f>PROPER(IF($D13="","",VLOOKUP($H13,'4 liga druga skupina'!$A$5:$C$16,3)))</f>
        <v>Mitja</v>
      </c>
      <c r="K13" s="48"/>
      <c r="L13" s="37"/>
    </row>
    <row r="14" spans="4:12" ht="12.75">
      <c r="D14" s="11"/>
      <c r="L14" s="37"/>
    </row>
    <row r="15" ht="12.75">
      <c r="D15" s="13" t="s">
        <v>95</v>
      </c>
    </row>
    <row r="17" spans="4:12" ht="12.75">
      <c r="D17" s="52">
        <v>12</v>
      </c>
      <c r="E17" s="48" t="str">
        <f>UPPER(IF($D17="","",VLOOKUP($D17,'4 liga druga skupina'!$A$5:$C$16,2)))</f>
        <v>OGRIČ</v>
      </c>
      <c r="F17" s="48" t="str">
        <f>PROPER(IF($D17="","",VLOOKUP($D17,'4 liga druga skupina'!$A$5:$P$16,3)))</f>
        <v>Dušan</v>
      </c>
      <c r="G17" s="116" t="s">
        <v>1</v>
      </c>
      <c r="H17" s="143">
        <v>7</v>
      </c>
      <c r="I17" s="48" t="str">
        <f>UPPER(IF($D17="","",VLOOKUP($H17,'4 liga druga skupina'!$A$5:$C$16,2)))</f>
        <v>OSOJNIK</v>
      </c>
      <c r="J17" s="48" t="str">
        <f>PROPER(IF($D17="","",VLOOKUP($H17,'4 liga druga skupina'!$A$5:$C$16,3)))</f>
        <v>Mitja</v>
      </c>
      <c r="K17" s="48"/>
      <c r="L17" s="37"/>
    </row>
    <row r="18" spans="4:17" ht="12.75">
      <c r="D18" s="52">
        <v>8</v>
      </c>
      <c r="E18" s="48" t="str">
        <f>UPPER(IF($D18="","",VLOOKUP($D18,'4 liga druga skupina'!$A$5:$C$16,2)))</f>
        <v>TRIFUNOVIČ</v>
      </c>
      <c r="F18" s="48" t="str">
        <f>PROPER(IF($D18="","",VLOOKUP($D18,'4 liga druga skupina'!$A$5:$P$16,3)))</f>
        <v>Bojan</v>
      </c>
      <c r="G18" s="116" t="s">
        <v>1</v>
      </c>
      <c r="H18" s="143">
        <v>6</v>
      </c>
      <c r="I18" s="48" t="str">
        <f>UPPER(IF($D18="","",VLOOKUP($H18,'4 liga druga skupina'!$A$5:$C$16,2)))</f>
        <v>BIŠČAK </v>
      </c>
      <c r="J18" s="48" t="str">
        <f>PROPER(IF($D18="","",VLOOKUP($H18,'4 liga druga skupina'!$A$5:$C$16,3)))</f>
        <v>Urban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9</v>
      </c>
      <c r="E19" s="48" t="str">
        <f>UPPER(IF($D19="","",VLOOKUP($D19,'4 liga druga skupina'!$A$5:$C$16,2)))</f>
        <v>MUR</v>
      </c>
      <c r="F19" s="48" t="str">
        <f>PROPER(IF($D19="","",VLOOKUP($D19,'4 liga druga skupina'!$A$5:$P$16,3)))</f>
        <v>Jaka</v>
      </c>
      <c r="G19" s="116" t="s">
        <v>1</v>
      </c>
      <c r="H19" s="143">
        <v>5</v>
      </c>
      <c r="I19" s="48" t="str">
        <f>UPPER(IF($D19="","",VLOOKUP($H19,'4 liga druga skupina'!$A$5:$C$16,2)))</f>
        <v>JAVORNIK</v>
      </c>
      <c r="J19" s="48" t="str">
        <f>PROPER(IF($D19="","",VLOOKUP($H19,'4 liga druga skupina'!$A$5:$C$16,3)))</f>
        <v>Jani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UPPER(IF($D20="","",VLOOKUP($D20,'4 liga druga skupina'!$A$5:$C$16,2)))</f>
        <v>PIŠKUR</v>
      </c>
      <c r="F20" s="48" t="str">
        <f>PROPER(IF($D20="","",VLOOKUP($D20,'4 liga druga skupina'!$A$5:$P$16,3)))</f>
        <v>Jože</v>
      </c>
      <c r="G20" s="116" t="s">
        <v>1</v>
      </c>
      <c r="H20" s="143">
        <v>4</v>
      </c>
      <c r="I20" s="48" t="str">
        <f>UPPER(IF($D20="","",VLOOKUP($H20,'4 liga druga skupina'!$A$5:$C$16,2)))</f>
        <v>ROSENSTEIN</v>
      </c>
      <c r="J20" s="48" t="str">
        <f>PROPER(IF($D20="","",VLOOKUP($H20,'4 liga druga skupina'!$A$5:$C$16,3)))</f>
        <v>Žiga</v>
      </c>
      <c r="K20" s="48"/>
      <c r="L20" s="37"/>
      <c r="M20" s="54"/>
      <c r="N20" s="54"/>
      <c r="O20" s="54"/>
      <c r="P20" s="54"/>
      <c r="Q20" s="54"/>
    </row>
    <row r="21" spans="4:17" ht="12.75">
      <c r="D21" s="52">
        <v>11</v>
      </c>
      <c r="E21" s="48" t="str">
        <f>UPPER(IF($D21="","",VLOOKUP($D21,'4 liga druga skupina'!$A$5:$C$16,2)))</f>
        <v>ZAKELŠEK</v>
      </c>
      <c r="F21" s="48" t="str">
        <f>PROPER(IF($D21="","",VLOOKUP($D21,'4 liga druga skupina'!$A$5:$P$16,3)))</f>
        <v>Mitja</v>
      </c>
      <c r="G21" s="116" t="s">
        <v>1</v>
      </c>
      <c r="H21" s="143">
        <v>3</v>
      </c>
      <c r="I21" s="48" t="str">
        <f>UPPER(IF($D21="","",VLOOKUP($H21,'4 liga druga skupina'!$A$5:$C$16,2)))</f>
        <v>BROD</v>
      </c>
      <c r="J21" s="48" t="str">
        <f>PROPER(IF($D21="","",VLOOKUP($H21,'4 liga druga skupina'!$A$5:$C$16,3)))</f>
        <v>Gregor</v>
      </c>
      <c r="K21" s="48"/>
      <c r="L21" s="37"/>
      <c r="M21" s="54"/>
      <c r="N21" s="54"/>
      <c r="O21" s="54"/>
      <c r="P21" s="54"/>
      <c r="Q21" s="54"/>
    </row>
    <row r="22" spans="4:17" ht="12.75">
      <c r="D22" s="52">
        <v>1</v>
      </c>
      <c r="E22" s="48" t="str">
        <f>UPPER(IF($D22="","",VLOOKUP($D22,'4 liga druga skupina'!$A$5:$C$16,2)))</f>
        <v>ANTOLINC</v>
      </c>
      <c r="F22" s="48" t="str">
        <f>PROPER(IF($D22="","",VLOOKUP($D22,'4 liga druga skupina'!$A$5:$P$16,3)))</f>
        <v>Janez</v>
      </c>
      <c r="G22" s="116" t="s">
        <v>1</v>
      </c>
      <c r="H22" s="143">
        <v>2</v>
      </c>
      <c r="I22" s="48" t="str">
        <f>UPPER(IF($D22="","",VLOOKUP($H22,'4 liga druga skupina'!$A$5:$C$16,2)))</f>
        <v>VIDOVIČ</v>
      </c>
      <c r="J22" s="48" t="str">
        <f>PROPER(IF($D22="","",VLOOKUP($H22,'4 liga druga skupina'!$A$5:$C$16,3)))</f>
        <v>Uroš</v>
      </c>
      <c r="K22" s="48"/>
      <c r="L22" s="37"/>
      <c r="M22" s="54"/>
      <c r="N22" s="54"/>
      <c r="O22" s="54"/>
      <c r="P22" s="54"/>
      <c r="Q22" s="54"/>
    </row>
    <row r="23" ht="12.75">
      <c r="L23" s="37"/>
    </row>
    <row r="24" ht="12.75">
      <c r="D24" s="13" t="s">
        <v>96</v>
      </c>
    </row>
    <row r="26" spans="4:12" ht="12.75">
      <c r="D26" s="52">
        <v>2</v>
      </c>
      <c r="E26" s="48" t="str">
        <f>UPPER(IF($D26="","",VLOOKUP($D26,'4 liga druga skupina'!$A$5:$C$16,2)))</f>
        <v>VIDOVIČ</v>
      </c>
      <c r="F26" s="48" t="str">
        <f>PROPER(IF($D26="","",VLOOKUP($D26,'4 liga druga skupina'!$A$5:$P$16,3)))</f>
        <v>Uroš</v>
      </c>
      <c r="G26" s="116" t="s">
        <v>1</v>
      </c>
      <c r="H26" s="143">
        <v>12</v>
      </c>
      <c r="I26" s="48" t="str">
        <f>UPPER(IF($D26="","",VLOOKUP($H26,'4 liga druga skupina'!$A$5:$C$16,2)))</f>
        <v>OGRIČ</v>
      </c>
      <c r="J26" s="48" t="str">
        <f>PROPER(IF($D26="","",VLOOKUP($H26,'4 liga druga skupina'!$A$5:$C$16,3)))</f>
        <v>Dušan</v>
      </c>
      <c r="K26" s="48"/>
      <c r="L26" s="37"/>
    </row>
    <row r="27" spans="4:13" ht="12.75">
      <c r="D27" s="52">
        <v>3</v>
      </c>
      <c r="E27" s="98" t="str">
        <f>UPPER(IF($D27="","",VLOOKUP($D27,'4 liga druga skupina'!$A$5:$C$16,2)))</f>
        <v>BROD</v>
      </c>
      <c r="F27" s="98" t="str">
        <f>PROPER(IF($D27="","",VLOOKUP($D27,'4 liga druga skupina'!$A$5:$P$16,3)))</f>
        <v>Gregor</v>
      </c>
      <c r="G27" s="113" t="s">
        <v>1</v>
      </c>
      <c r="H27" s="138">
        <v>1</v>
      </c>
      <c r="I27" s="98" t="str">
        <f>UPPER(IF($D27="","",VLOOKUP($H27,'4 liga druga skupina'!$A$5:$C$16,2)))</f>
        <v>ANTOLINC</v>
      </c>
      <c r="J27" s="98" t="str">
        <f>PROPER(IF($D27="","",VLOOKUP($H27,'4 liga druga skupina'!$A$5:$C$16,3)))</f>
        <v>Janez</v>
      </c>
      <c r="K27" s="98"/>
      <c r="L27" s="135"/>
      <c r="M27" s="54"/>
    </row>
    <row r="28" spans="4:12" ht="12.75">
      <c r="D28" s="52">
        <v>4</v>
      </c>
      <c r="E28" s="48" t="str">
        <f>UPPER(IF($D28="","",VLOOKUP($D28,'4 liga druga skupina'!$A$5:$C$16,2)))</f>
        <v>ROSENSTEIN</v>
      </c>
      <c r="F28" s="48" t="str">
        <f>PROPER(IF($D28="","",VLOOKUP($D28,'4 liga druga skupina'!$A$5:$P$16,3)))</f>
        <v>Žiga</v>
      </c>
      <c r="G28" s="116" t="s">
        <v>1</v>
      </c>
      <c r="H28" s="143">
        <v>11</v>
      </c>
      <c r="I28" s="48" t="str">
        <f>UPPER(IF($D28="","",VLOOKUP($H28,'4 liga druga skupina'!$A$5:$C$16,2)))</f>
        <v>ZAKELŠEK</v>
      </c>
      <c r="J28" s="48" t="str">
        <f>PROPER(IF($D28="","",VLOOKUP($H28,'4 liga druga skupina'!$A$5:$C$16,3)))</f>
        <v>Mitja</v>
      </c>
      <c r="K28" s="48"/>
      <c r="L28" s="37"/>
    </row>
    <row r="29" spans="4:12" ht="12.75">
      <c r="D29" s="52">
        <v>5</v>
      </c>
      <c r="E29" s="48" t="str">
        <f>UPPER(IF($D29="","",VLOOKUP($D29,'4 liga druga skupina'!$A$5:$C$16,2)))</f>
        <v>JAVORNIK</v>
      </c>
      <c r="F29" s="48" t="str">
        <f>PROPER(IF($D29="","",VLOOKUP($D29,'4 liga druga skupina'!$A$5:$P$16,3)))</f>
        <v>Jani</v>
      </c>
      <c r="G29" s="116" t="s">
        <v>1</v>
      </c>
      <c r="H29" s="143">
        <v>10</v>
      </c>
      <c r="I29" s="48" t="str">
        <f>UPPER(IF($D29="","",VLOOKUP($H29,'4 liga druga skupina'!$A$5:$C$16,2)))</f>
        <v>PIŠKUR</v>
      </c>
      <c r="J29" s="48" t="str">
        <f>PROPER(IF($D29="","",VLOOKUP($H29,'4 liga druga skupina'!$A$5:$C$16,3)))</f>
        <v>Jože</v>
      </c>
      <c r="K29" s="48"/>
      <c r="L29" s="37"/>
    </row>
    <row r="30" spans="4:12" ht="12.75">
      <c r="D30" s="52">
        <v>6</v>
      </c>
      <c r="E30" s="48" t="str">
        <f>UPPER(IF($D30="","",VLOOKUP($D30,'4 liga druga skupina'!$A$5:$C$16,2)))</f>
        <v>BIŠČAK </v>
      </c>
      <c r="F30" s="48" t="str">
        <f>PROPER(IF($D30="","",VLOOKUP($D30,'4 liga druga skupina'!$A$5:$P$16,3)))</f>
        <v>Urban</v>
      </c>
      <c r="G30" s="116" t="s">
        <v>1</v>
      </c>
      <c r="H30" s="143">
        <v>9</v>
      </c>
      <c r="I30" s="48" t="str">
        <f>UPPER(IF($D30="","",VLOOKUP($H30,'4 liga druga skupina'!$A$5:$C$16,2)))</f>
        <v>MUR</v>
      </c>
      <c r="J30" s="48" t="str">
        <f>PROPER(IF($D30="","",VLOOKUP($H30,'4 liga druga skupina'!$A$5:$C$16,3)))</f>
        <v>Jaka</v>
      </c>
      <c r="K30" s="48"/>
      <c r="L30" s="37"/>
    </row>
    <row r="31" spans="4:12" ht="12.75">
      <c r="D31" s="52">
        <v>7</v>
      </c>
      <c r="E31" s="48" t="str">
        <f>UPPER(IF($D31="","",VLOOKUP($D31,'4 liga druga skupina'!$A$5:$C$16,2)))</f>
        <v>OSOJNIK</v>
      </c>
      <c r="F31" s="48" t="str">
        <f>PROPER(IF($D31="","",VLOOKUP($D31,'4 liga druga skupina'!$A$5:$P$16,3)))</f>
        <v>Mitja</v>
      </c>
      <c r="G31" s="116" t="s">
        <v>1</v>
      </c>
      <c r="H31" s="143">
        <v>8</v>
      </c>
      <c r="I31" s="48" t="str">
        <f>UPPER(IF($D31="","",VLOOKUP($H31,'4 liga druga skupina'!$A$5:$C$16,2)))</f>
        <v>TRIFUNOVIČ</v>
      </c>
      <c r="J31" s="48" t="str">
        <f>PROPER(IF($D31="","",VLOOKUP($H31,'4 liga druga skupina'!$A$5:$C$16,3)))</f>
        <v>Bojan</v>
      </c>
      <c r="K31" s="48"/>
      <c r="L31" s="37"/>
    </row>
    <row r="32" ht="12.75">
      <c r="L32" s="54"/>
    </row>
    <row r="33" ht="12.75">
      <c r="D33" s="13" t="s">
        <v>97</v>
      </c>
    </row>
    <row r="34" ht="12.75">
      <c r="L34" s="54"/>
    </row>
    <row r="35" spans="4:13" ht="12.75">
      <c r="D35" s="52">
        <v>12</v>
      </c>
      <c r="E35" s="48" t="str">
        <f>UPPER(IF($D35="","",VLOOKUP($D35,'4 liga druga skupina'!$A$5:$C$16,2)))</f>
        <v>OGRIČ</v>
      </c>
      <c r="F35" s="12" t="str">
        <f>PROPER(IF($D35="","",VLOOKUP($D35,'4 liga druga skupina'!$A$5:$P$16,3)))</f>
        <v>Dušan</v>
      </c>
      <c r="G35" s="15" t="s">
        <v>1</v>
      </c>
      <c r="H35" s="143">
        <v>8</v>
      </c>
      <c r="I35" s="12" t="str">
        <f>UPPER(IF($D35="","",VLOOKUP($H35,'4 liga druga skupina'!$A$5:$C$16,2)))</f>
        <v>TRIFUNOVIČ</v>
      </c>
      <c r="J35" s="12" t="str">
        <f>PROPER(IF($D35="","",VLOOKUP($H35,'4 liga druga skupina'!$A$5:$C$16,3)))</f>
        <v>Bojan</v>
      </c>
      <c r="K35" s="48"/>
      <c r="L35" s="37"/>
      <c r="M35" s="54"/>
    </row>
    <row r="36" spans="4:13" ht="12.75">
      <c r="D36" s="52">
        <v>9</v>
      </c>
      <c r="E36" s="48" t="str">
        <f>UPPER(IF($D36="","",VLOOKUP($D36,'4 liga druga skupina'!$A$5:$C$16,2)))</f>
        <v>MUR</v>
      </c>
      <c r="F36" s="48" t="str">
        <f>PROPER(IF($D36="","",VLOOKUP($D36,'4 liga druga skupina'!$A$5:$P$16,3)))</f>
        <v>Jaka</v>
      </c>
      <c r="G36" s="116" t="s">
        <v>1</v>
      </c>
      <c r="H36" s="143">
        <v>7</v>
      </c>
      <c r="I36" s="48" t="str">
        <f>UPPER(IF($D36="","",VLOOKUP($H36,'4 liga druga skupina'!$A$5:$C$16,2)))</f>
        <v>OSOJNIK</v>
      </c>
      <c r="J36" s="48" t="str">
        <f>PROPER(IF($D36="","",VLOOKUP($H36,'4 liga druga skupina'!$A$5:$C$16,3)))</f>
        <v>Mitja</v>
      </c>
      <c r="K36" s="48"/>
      <c r="L36" s="37"/>
      <c r="M36" s="54"/>
    </row>
    <row r="37" spans="4:13" ht="12.75">
      <c r="D37" s="52">
        <v>10</v>
      </c>
      <c r="E37" s="12" t="str">
        <f>UPPER(IF($D37="","",VLOOKUP($D37,'4 liga druga skupina'!$A$5:$C$16,2)))</f>
        <v>PIŠKUR</v>
      </c>
      <c r="F37" s="12" t="str">
        <f>PROPER(IF($D37="","",VLOOKUP($D37,'4 liga druga skupina'!$A$5:$P$16,3)))</f>
        <v>Jože</v>
      </c>
      <c r="G37" s="15" t="s">
        <v>1</v>
      </c>
      <c r="H37" s="143">
        <v>6</v>
      </c>
      <c r="I37" s="12" t="str">
        <f>UPPER(IF($D37="","",VLOOKUP($H37,'4 liga druga skupina'!$A$5:$C$16,2)))</f>
        <v>BIŠČAK </v>
      </c>
      <c r="J37" s="12" t="str">
        <f>PROPER(IF($D37="","",VLOOKUP($H37,'4 liga druga skupina'!$A$5:$C$16,3)))</f>
        <v>Urban</v>
      </c>
      <c r="K37" s="48"/>
      <c r="L37" s="37"/>
      <c r="M37" s="54"/>
    </row>
    <row r="38" spans="4:13" ht="12.75">
      <c r="D38" s="52">
        <v>11</v>
      </c>
      <c r="E38" s="12" t="str">
        <f>UPPER(IF($D38="","",VLOOKUP($D38,'4 liga druga skupina'!$A$5:$C$16,2)))</f>
        <v>ZAKELŠEK</v>
      </c>
      <c r="F38" s="12" t="str">
        <f>PROPER(IF($D38="","",VLOOKUP($D38,'4 liga druga skupina'!$A$5:$P$16,3)))</f>
        <v>Mitja</v>
      </c>
      <c r="G38" s="15" t="s">
        <v>1</v>
      </c>
      <c r="H38" s="143">
        <v>5</v>
      </c>
      <c r="I38" s="12" t="str">
        <f>UPPER(IF($D38="","",VLOOKUP($H38,'4 liga druga skupina'!$A$5:$C$16,2)))</f>
        <v>JAVORNIK</v>
      </c>
      <c r="J38" s="12" t="str">
        <f>PROPER(IF($D38="","",VLOOKUP($H38,'4 liga druga skupina'!$A$5:$C$16,3)))</f>
        <v>Jani</v>
      </c>
      <c r="K38" s="48"/>
      <c r="L38" s="37"/>
      <c r="M38" s="54"/>
    </row>
    <row r="39" spans="4:13" ht="12.75">
      <c r="D39" s="52">
        <v>1</v>
      </c>
      <c r="E39" s="12" t="str">
        <f>UPPER(IF($D39="","",VLOOKUP($D39,'4 liga druga skupina'!$A$5:$C$16,2)))</f>
        <v>ANTOLINC</v>
      </c>
      <c r="F39" s="12" t="str">
        <f>PROPER(IF($D39="","",VLOOKUP($D39,'4 liga druga skupina'!$A$5:$P$16,3)))</f>
        <v>Janez</v>
      </c>
      <c r="G39" s="15" t="s">
        <v>1</v>
      </c>
      <c r="H39" s="143">
        <v>4</v>
      </c>
      <c r="I39" s="12" t="str">
        <f>UPPER(IF($D39="","",VLOOKUP($H39,'4 liga druga skupina'!$A$5:$C$16,2)))</f>
        <v>ROSENSTEIN</v>
      </c>
      <c r="J39" s="12" t="str">
        <f>PROPER(IF($D39="","",VLOOKUP($H39,'4 liga druga skupina'!$A$5:$C$16,3)))</f>
        <v>Žiga</v>
      </c>
      <c r="K39" s="48"/>
      <c r="L39" s="37"/>
      <c r="M39" s="54"/>
    </row>
    <row r="40" spans="4:13" ht="12.75">
      <c r="D40" s="52">
        <v>2</v>
      </c>
      <c r="E40" s="12" t="str">
        <f>UPPER(IF($D40="","",VLOOKUP($D40,'4 liga druga skupina'!$A$5:$C$16,2)))</f>
        <v>VIDOVIČ</v>
      </c>
      <c r="F40" s="12" t="str">
        <f>PROPER(IF($D40="","",VLOOKUP($D40,'4 liga druga skupina'!$A$5:$P$16,3)))</f>
        <v>Uroš</v>
      </c>
      <c r="G40" s="15" t="s">
        <v>1</v>
      </c>
      <c r="H40" s="143">
        <v>3</v>
      </c>
      <c r="I40" s="12" t="str">
        <f>UPPER(IF($D40="","",VLOOKUP($H40,'4 liga druga skupina'!$A$5:$C$16,2)))</f>
        <v>BROD</v>
      </c>
      <c r="J40" s="12" t="str">
        <f>PROPER(IF($D40="","",VLOOKUP($H40,'4 liga druga skupina'!$A$5:$C$16,3)))</f>
        <v>Gregor</v>
      </c>
      <c r="K40" s="48"/>
      <c r="L40" s="37"/>
      <c r="M40" s="54"/>
    </row>
    <row r="42" ht="12.75">
      <c r="D42" s="13" t="s">
        <v>98</v>
      </c>
    </row>
    <row r="44" spans="4:12" ht="12.75">
      <c r="D44" s="52">
        <v>3</v>
      </c>
      <c r="E44" s="12" t="str">
        <f>UPPER(IF($D44="","",VLOOKUP($D44,'4 liga druga skupina'!$A$5:$C$16,2)))</f>
        <v>BROD</v>
      </c>
      <c r="F44" s="12" t="str">
        <f>PROPER(IF($D44="","",VLOOKUP($D44,'4 liga druga skupina'!$A$5:$P$16,3)))</f>
        <v>Gregor</v>
      </c>
      <c r="G44" s="15" t="s">
        <v>1</v>
      </c>
      <c r="H44" s="143">
        <v>12</v>
      </c>
      <c r="I44" s="48" t="str">
        <f>UPPER(IF($D44="","",VLOOKUP($H44,'4 liga druga skupina'!$A$5:$C$16,2)))</f>
        <v>OGRIČ</v>
      </c>
      <c r="J44" s="12" t="str">
        <f>PROPER(IF($D44="","",VLOOKUP($H44,'4 liga druga skupina'!$A$5:$C$16,3)))</f>
        <v>Dušan</v>
      </c>
      <c r="K44" s="48"/>
      <c r="L44" s="37"/>
    </row>
    <row r="45" spans="4:12" ht="12.75">
      <c r="D45" s="52">
        <v>4</v>
      </c>
      <c r="E45" s="48" t="str">
        <f>UPPER(IF($D45="","",VLOOKUP($D45,'4 liga druga skupina'!$A$5:$C$16,2)))</f>
        <v>ROSENSTEIN</v>
      </c>
      <c r="F45" s="48" t="str">
        <f>PROPER(IF($D45="","",VLOOKUP($D45,'4 liga druga skupina'!$A$5:$P$16,3)))</f>
        <v>Žiga</v>
      </c>
      <c r="G45" s="116" t="s">
        <v>1</v>
      </c>
      <c r="H45" s="143">
        <v>2</v>
      </c>
      <c r="I45" s="48" t="str">
        <f>UPPER(IF($D45="","",VLOOKUP($H45,'4 liga druga skupina'!$A$5:$C$16,2)))</f>
        <v>VIDOVIČ</v>
      </c>
      <c r="J45" s="48" t="str">
        <f>PROPER(IF($D45="","",VLOOKUP($H45,'4 liga druga skupina'!$A$5:$C$16,3)))</f>
        <v>Uroš</v>
      </c>
      <c r="K45" s="48"/>
      <c r="L45" s="37"/>
    </row>
    <row r="46" spans="4:13" ht="12.75">
      <c r="D46" s="52">
        <v>5</v>
      </c>
      <c r="E46" s="48" t="str">
        <f>UPPER(IF($D46="","",VLOOKUP($D46,'4 liga druga skupina'!$A$5:$C$16,2)))</f>
        <v>JAVORNIK</v>
      </c>
      <c r="F46" s="48" t="str">
        <f>PROPER(IF($D46="","",VLOOKUP($D46,'4 liga druga skupina'!$A$5:$P$16,3)))</f>
        <v>Jani</v>
      </c>
      <c r="G46" s="116" t="s">
        <v>1</v>
      </c>
      <c r="H46" s="143">
        <v>1</v>
      </c>
      <c r="I46" s="48" t="str">
        <f>UPPER(IF($D46="","",VLOOKUP($H46,'4 liga druga skupina'!$A$5:$C$16,2)))</f>
        <v>ANTOLINC</v>
      </c>
      <c r="J46" s="48" t="str">
        <f>PROPER(IF($D46="","",VLOOKUP($H46,'4 liga druga skupina'!$A$5:$C$16,3)))</f>
        <v>Janez</v>
      </c>
      <c r="K46" s="48"/>
      <c r="L46" s="37"/>
      <c r="M46" s="54"/>
    </row>
    <row r="47" spans="4:12" ht="12.75">
      <c r="D47" s="52">
        <v>6</v>
      </c>
      <c r="E47" s="48" t="str">
        <f>UPPER(IF($D47="","",VLOOKUP($D47,'4 liga druga skupina'!$A$5:$C$16,2)))</f>
        <v>BIŠČAK </v>
      </c>
      <c r="F47" s="48" t="str">
        <f>PROPER(IF($D47="","",VLOOKUP($D47,'4 liga druga skupina'!$A$5:$P$16,3)))</f>
        <v>Urban</v>
      </c>
      <c r="G47" s="116" t="s">
        <v>1</v>
      </c>
      <c r="H47" s="143">
        <v>11</v>
      </c>
      <c r="I47" s="48" t="str">
        <f>UPPER(IF($D47="","",VLOOKUP($H47,'4 liga druga skupina'!$A$5:$C$16,2)))</f>
        <v>ZAKELŠEK</v>
      </c>
      <c r="J47" s="48" t="str">
        <f>PROPER(IF($D47="","",VLOOKUP($H47,'4 liga druga skupina'!$A$5:$C$16,3)))</f>
        <v>Mitja</v>
      </c>
      <c r="K47" s="48"/>
      <c r="L47" s="37"/>
    </row>
    <row r="48" spans="4:13" ht="12.75">
      <c r="D48" s="52">
        <v>7</v>
      </c>
      <c r="E48" s="48" t="str">
        <f>UPPER(IF($D48="","",VLOOKUP($D48,'4 liga druga skupina'!$A$5:$C$16,2)))</f>
        <v>OSOJNIK</v>
      </c>
      <c r="F48" s="48" t="str">
        <f>PROPER(IF($D48="","",VLOOKUP($D48,'4 liga druga skupina'!$A$5:$P$16,3)))</f>
        <v>Mitja</v>
      </c>
      <c r="G48" s="116" t="s">
        <v>1</v>
      </c>
      <c r="H48" s="143">
        <v>10</v>
      </c>
      <c r="I48" s="48" t="str">
        <f>UPPER(IF($D48="","",VLOOKUP($H48,'4 liga druga skupina'!$A$5:$C$16,2)))</f>
        <v>PIŠKUR</v>
      </c>
      <c r="J48" s="48" t="str">
        <f>PROPER(IF($D48="","",VLOOKUP($H48,'4 liga druga skupina'!$A$5:$C$16,3)))</f>
        <v>Jože</v>
      </c>
      <c r="K48" s="48"/>
      <c r="L48" s="37"/>
      <c r="M48" s="37"/>
    </row>
    <row r="49" spans="4:13" ht="12.75">
      <c r="D49" s="52">
        <v>8</v>
      </c>
      <c r="E49" s="48" t="str">
        <f>UPPER(IF($D49="","",VLOOKUP($D49,'4 liga druga skupina'!$A$5:$C$16,2)))</f>
        <v>TRIFUNOVIČ</v>
      </c>
      <c r="F49" s="48" t="str">
        <f>PROPER(IF($D49="","",VLOOKUP($D49,'4 liga druga skupina'!$A$5:$P$16,3)))</f>
        <v>Bojan</v>
      </c>
      <c r="G49" s="116" t="s">
        <v>1</v>
      </c>
      <c r="H49" s="143">
        <v>9</v>
      </c>
      <c r="I49" s="48" t="str">
        <f>UPPER(IF($D49="","",VLOOKUP($H49,'4 liga druga skupina'!$A$5:$C$16,2)))</f>
        <v>MUR</v>
      </c>
      <c r="J49" s="48" t="str">
        <f>PROPER(IF($D49="","",VLOOKUP($H49,'4 liga druga skupina'!$A$5:$C$16,3)))</f>
        <v>Jaka</v>
      </c>
      <c r="K49" s="48"/>
      <c r="L49" s="37"/>
      <c r="M49" s="37"/>
    </row>
    <row r="51" ht="12.75">
      <c r="D51" s="13" t="s">
        <v>99</v>
      </c>
    </row>
    <row r="53" spans="4:13" ht="12.75">
      <c r="D53" s="52">
        <v>12</v>
      </c>
      <c r="E53" s="48" t="str">
        <f>UPPER(IF($D53="","",VLOOKUP($D53,'4 liga druga skupina'!$A$5:$C$16,2)))</f>
        <v>OGRIČ</v>
      </c>
      <c r="F53" s="12" t="str">
        <f>PROPER(IF($D53="","",VLOOKUP($D53,'4 liga druga skupina'!$A$5:$P$16,3)))</f>
        <v>Dušan</v>
      </c>
      <c r="G53" s="15" t="s">
        <v>1</v>
      </c>
      <c r="H53" s="143">
        <v>9</v>
      </c>
      <c r="I53" s="12" t="str">
        <f>UPPER(IF($D53="","",VLOOKUP($H53,'4 liga druga skupina'!$A$5:$C$16,2)))</f>
        <v>MUR</v>
      </c>
      <c r="J53" s="12" t="str">
        <f>PROPER(IF($D53="","",VLOOKUP($H53,'4 liga druga skupina'!$A$5:$C$16,3)))</f>
        <v>Jaka</v>
      </c>
      <c r="K53" s="48"/>
      <c r="L53" s="37"/>
      <c r="M53" s="37"/>
    </row>
    <row r="54" spans="4:13" ht="12.75">
      <c r="D54" s="52">
        <v>10</v>
      </c>
      <c r="E54" s="48" t="str">
        <f>UPPER(IF($D54="","",VLOOKUP($D54,'4 liga druga skupina'!$A$5:$C$16,2)))</f>
        <v>PIŠKUR</v>
      </c>
      <c r="F54" s="48" t="str">
        <f>PROPER(IF($D54="","",VLOOKUP($D54,'4 liga druga skupina'!$A$5:$P$16,3)))</f>
        <v>Jože</v>
      </c>
      <c r="G54" s="116" t="s">
        <v>1</v>
      </c>
      <c r="H54" s="143">
        <v>8</v>
      </c>
      <c r="I54" s="48" t="str">
        <f>UPPER(IF($D54="","",VLOOKUP($H54,'4 liga druga skupina'!$A$5:$C$16,2)))</f>
        <v>TRIFUNOVIČ</v>
      </c>
      <c r="J54" s="48" t="str">
        <f>PROPER(IF($D54="","",VLOOKUP($H54,'4 liga druga skupina'!$A$5:$C$16,3)))</f>
        <v>Bojan</v>
      </c>
      <c r="K54" s="48"/>
      <c r="L54" s="37"/>
      <c r="M54" s="37"/>
    </row>
    <row r="55" spans="4:13" ht="12.75">
      <c r="D55" s="52">
        <v>11</v>
      </c>
      <c r="E55" s="12" t="str">
        <f>UPPER(IF($D55="","",VLOOKUP($D55,'4 liga druga skupina'!$A$5:$C$16,2)))</f>
        <v>ZAKELŠEK</v>
      </c>
      <c r="F55" s="12" t="str">
        <f>PROPER(IF($D55="","",VLOOKUP($D55,'4 liga druga skupina'!$A$5:$P$16,3)))</f>
        <v>Mitja</v>
      </c>
      <c r="G55" s="15" t="s">
        <v>1</v>
      </c>
      <c r="H55" s="143">
        <v>7</v>
      </c>
      <c r="I55" s="48" t="str">
        <f>UPPER(IF($D55="","",VLOOKUP($H55,'4 liga druga skupina'!$A$5:$C$16,2)))</f>
        <v>OSOJNIK</v>
      </c>
      <c r="J55" s="48" t="str">
        <f>PROPER(IF($D55="","",VLOOKUP($H55,'4 liga druga skupina'!$A$5:$C$16,3)))</f>
        <v>Mitja</v>
      </c>
      <c r="K55" s="48"/>
      <c r="L55" s="37"/>
      <c r="M55" s="37"/>
    </row>
    <row r="56" spans="4:13" ht="12.75">
      <c r="D56" s="52">
        <v>1</v>
      </c>
      <c r="E56" s="12" t="str">
        <f>UPPER(IF($D56="","",VLOOKUP($D56,'4 liga druga skupina'!$A$5:$C$16,2)))</f>
        <v>ANTOLINC</v>
      </c>
      <c r="F56" s="12" t="str">
        <f>PROPER(IF($D56="","",VLOOKUP($D56,'4 liga druga skupina'!$A$5:$P$16,3)))</f>
        <v>Janez</v>
      </c>
      <c r="G56" s="15" t="s">
        <v>1</v>
      </c>
      <c r="H56" s="143">
        <v>6</v>
      </c>
      <c r="I56" s="12" t="str">
        <f>UPPER(IF($D56="","",VLOOKUP($H56,'4 liga druga skupina'!$A$5:$C$16,2)))</f>
        <v>BIŠČAK </v>
      </c>
      <c r="J56" s="12" t="str">
        <f>PROPER(IF($D56="","",VLOOKUP($H56,'4 liga druga skupina'!$A$5:$C$16,3)))</f>
        <v>Urban</v>
      </c>
      <c r="K56" s="48"/>
      <c r="L56" s="37"/>
      <c r="M56" s="37"/>
    </row>
    <row r="57" spans="4:13" ht="12.75">
      <c r="D57" s="52">
        <v>2</v>
      </c>
      <c r="E57" s="12" t="str">
        <f>UPPER(IF($D57="","",VLOOKUP($D57,'4 liga druga skupina'!$A$5:$C$16,2)))</f>
        <v>VIDOVIČ</v>
      </c>
      <c r="F57" s="12" t="str">
        <f>PROPER(IF($D57="","",VLOOKUP($D57,'4 liga druga skupina'!$A$5:$P$16,3)))</f>
        <v>Uroš</v>
      </c>
      <c r="G57" s="15" t="s">
        <v>1</v>
      </c>
      <c r="H57" s="143">
        <v>5</v>
      </c>
      <c r="I57" s="12" t="str">
        <f>UPPER(IF($D57="","",VLOOKUP($H57,'4 liga druga skupina'!$A$5:$C$16,2)))</f>
        <v>JAVORNIK</v>
      </c>
      <c r="J57" s="12" t="str">
        <f>PROPER(IF($D57="","",VLOOKUP($H57,'4 liga druga skupina'!$A$5:$C$16,3)))</f>
        <v>Jani</v>
      </c>
      <c r="K57" s="48"/>
      <c r="L57" s="37"/>
      <c r="M57" s="37"/>
    </row>
    <row r="58" spans="4:13" ht="12.75">
      <c r="D58" s="52">
        <v>3</v>
      </c>
      <c r="E58" s="12" t="str">
        <f>UPPER(IF($D58="","",VLOOKUP($D58,'4 liga druga skupina'!$A$5:$C$16,2)))</f>
        <v>BROD</v>
      </c>
      <c r="F58" s="12" t="str">
        <f>PROPER(IF($D58="","",VLOOKUP($D58,'4 liga druga skupina'!$A$5:$P$16,3)))</f>
        <v>Gregor</v>
      </c>
      <c r="G58" s="15" t="s">
        <v>1</v>
      </c>
      <c r="H58" s="143">
        <v>4</v>
      </c>
      <c r="I58" s="12" t="str">
        <f>UPPER(IF($D58="","",VLOOKUP($H58,'4 liga druga skupina'!$A$5:$C$16,2)))</f>
        <v>ROSENSTEIN</v>
      </c>
      <c r="J58" s="12" t="str">
        <f>PROPER(IF($D58="","",VLOOKUP($H58,'4 liga druga skupina'!$A$5:$C$16,3)))</f>
        <v>Žiga</v>
      </c>
      <c r="K58" s="48"/>
      <c r="L58" s="37"/>
      <c r="M58" s="37"/>
    </row>
    <row r="60" ht="12.75">
      <c r="D60" s="13" t="s">
        <v>100</v>
      </c>
    </row>
    <row r="62" spans="4:12" ht="12.75">
      <c r="D62" s="52">
        <v>4</v>
      </c>
      <c r="E62" s="48" t="str">
        <f>UPPER(IF($D62="","",VLOOKUP($D62,'4 liga druga skupina'!$A$5:$C$16,2)))</f>
        <v>ROSENSTEIN</v>
      </c>
      <c r="F62" s="48" t="str">
        <f>PROPER(IF($D62="","",VLOOKUP($D62,'4 liga druga skupina'!$A$5:$P$16,3)))</f>
        <v>Žiga</v>
      </c>
      <c r="G62" s="116" t="s">
        <v>1</v>
      </c>
      <c r="H62" s="143">
        <v>12</v>
      </c>
      <c r="I62" s="48" t="str">
        <f>UPPER(IF($D62="","",VLOOKUP($H62,'4 liga druga skupina'!$A$5:$C$16,2)))</f>
        <v>OGRIČ</v>
      </c>
      <c r="J62" s="48" t="str">
        <f>PROPER(IF($D62="","",VLOOKUP($H62,'4 liga druga skupina'!$A$5:$C$16,3)))</f>
        <v>Dušan</v>
      </c>
      <c r="K62" s="48"/>
      <c r="L62" s="37"/>
    </row>
    <row r="63" spans="4:13" ht="12.75">
      <c r="D63" s="52">
        <v>5</v>
      </c>
      <c r="E63" s="12" t="str">
        <f>UPPER(IF($D63="","",VLOOKUP($D63,'4 liga druga skupina'!$A$5:$C$16,2)))</f>
        <v>JAVORNIK</v>
      </c>
      <c r="F63" s="12" t="str">
        <f>PROPER(IF($D63="","",VLOOKUP($D63,'4 liga druga skupina'!$A$5:$P$16,3)))</f>
        <v>Jani</v>
      </c>
      <c r="G63" s="15" t="s">
        <v>1</v>
      </c>
      <c r="H63" s="143">
        <v>3</v>
      </c>
      <c r="I63" s="12" t="str">
        <f>UPPER(IF($D63="","",VLOOKUP($H63,'4 liga druga skupina'!$A$5:$C$16,2)))</f>
        <v>BROD</v>
      </c>
      <c r="J63" s="12" t="str">
        <f>PROPER(IF($D63="","",VLOOKUP($H63,'4 liga druga skupina'!$A$5:$C$16,3)))</f>
        <v>Gregor</v>
      </c>
      <c r="K63" s="48"/>
      <c r="M63" s="37"/>
    </row>
    <row r="64" spans="4:12" ht="12.75">
      <c r="D64" s="52">
        <v>6</v>
      </c>
      <c r="E64" s="48" t="str">
        <f>UPPER(IF($D64="","",VLOOKUP($D64,'4 liga druga skupina'!$A$5:$C$16,2)))</f>
        <v>BIŠČAK </v>
      </c>
      <c r="F64" s="48" t="str">
        <f>PROPER(IF($D64="","",VLOOKUP($D64,'4 liga druga skupina'!$A$5:$P$16,3)))</f>
        <v>Urban</v>
      </c>
      <c r="G64" s="116" t="s">
        <v>1</v>
      </c>
      <c r="H64" s="143">
        <v>2</v>
      </c>
      <c r="I64" s="48" t="str">
        <f>UPPER(IF($D64="","",VLOOKUP($H64,'4 liga druga skupina'!$A$5:$C$16,2)))</f>
        <v>VIDOVIČ</v>
      </c>
      <c r="J64" s="48" t="str">
        <f>PROPER(IF($D64="","",VLOOKUP($H64,'4 liga druga skupina'!$A$5:$C$16,3)))</f>
        <v>Uroš</v>
      </c>
      <c r="K64" s="48"/>
      <c r="L64" s="37"/>
    </row>
    <row r="65" spans="4:11" ht="12.75">
      <c r="D65" s="52">
        <v>7</v>
      </c>
      <c r="E65" s="12" t="str">
        <f>UPPER(IF($D65="","",VLOOKUP($D65,'4 liga druga skupina'!$A$5:$C$16,2)))</f>
        <v>OSOJNIK</v>
      </c>
      <c r="F65" s="12" t="str">
        <f>PROPER(IF($D65="","",VLOOKUP($D65,'4 liga druga skupina'!$A$5:$P$16,3)))</f>
        <v>Mitja</v>
      </c>
      <c r="G65" s="15" t="s">
        <v>1</v>
      </c>
      <c r="H65" s="143">
        <v>1</v>
      </c>
      <c r="I65" s="12" t="str">
        <f>UPPER(IF($D65="","",VLOOKUP($H65,'4 liga druga skupina'!$A$5:$C$16,2)))</f>
        <v>ANTOLINC</v>
      </c>
      <c r="J65" s="12" t="str">
        <f>PROPER(IF($D65="","",VLOOKUP($H65,'4 liga druga skupina'!$A$5:$C$16,3)))</f>
        <v>Janez</v>
      </c>
      <c r="K65" s="48"/>
    </row>
    <row r="66" spans="4:12" ht="12.75">
      <c r="D66" s="52">
        <v>8</v>
      </c>
      <c r="E66" s="48" t="str">
        <f>UPPER(IF($D66="","",VLOOKUP($D66,'4 liga druga skupina'!$A$5:$C$16,2)))</f>
        <v>TRIFUNOVIČ</v>
      </c>
      <c r="F66" s="48" t="str">
        <f>PROPER(IF($D66="","",VLOOKUP($D66,'4 liga druga skupina'!$A$5:$P$16,3)))</f>
        <v>Bojan</v>
      </c>
      <c r="G66" s="116" t="s">
        <v>1</v>
      </c>
      <c r="H66" s="143">
        <v>11</v>
      </c>
      <c r="I66" s="12" t="str">
        <f>UPPER(IF($D66="","",VLOOKUP($H66,'4 liga druga skupina'!$A$5:$C$16,2)))</f>
        <v>ZAKELŠEK</v>
      </c>
      <c r="J66" s="12" t="str">
        <f>PROPER(IF($D66="","",VLOOKUP($H66,'4 liga druga skupina'!$A$5:$C$16,3)))</f>
        <v>Mitja</v>
      </c>
      <c r="K66" s="48"/>
      <c r="L66" s="37"/>
    </row>
    <row r="67" spans="4:12" ht="12.75">
      <c r="D67" s="52">
        <v>9</v>
      </c>
      <c r="E67" s="48" t="str">
        <f>UPPER(IF($D67="","",VLOOKUP($D67,'4 liga druga skupina'!$A$5:$C$16,2)))</f>
        <v>MUR</v>
      </c>
      <c r="F67" s="48" t="str">
        <f>PROPER(IF($D67="","",VLOOKUP($D67,'4 liga druga skupina'!$A$5:$P$16,3)))</f>
        <v>Jaka</v>
      </c>
      <c r="G67" s="116" t="s">
        <v>1</v>
      </c>
      <c r="H67" s="143">
        <v>10</v>
      </c>
      <c r="I67" s="12" t="str">
        <f>UPPER(IF($D67="","",VLOOKUP($H67,'4 liga druga skupina'!$A$5:$C$16,2)))</f>
        <v>PIŠKUR</v>
      </c>
      <c r="J67" s="12" t="str">
        <f>PROPER(IF($D67="","",VLOOKUP($H67,'4 liga druga skupina'!$A$5:$C$16,3)))</f>
        <v>Jože</v>
      </c>
      <c r="K67" s="48"/>
      <c r="L67" s="37"/>
    </row>
    <row r="69" ht="12.75">
      <c r="D69" s="13" t="s">
        <v>101</v>
      </c>
    </row>
    <row r="71" spans="4:11" ht="12.75">
      <c r="D71" s="52">
        <v>12</v>
      </c>
      <c r="E71" s="48" t="str">
        <f>UPPER(IF($D71="","",VLOOKUP($D71,'4 liga druga skupina'!$A$5:$C$16,2)))</f>
        <v>OGRIČ</v>
      </c>
      <c r="F71" s="12" t="str">
        <f>PROPER(IF($D71="","",VLOOKUP($D71,'4 liga druga skupina'!$A$5:$P$16,3)))</f>
        <v>Dušan</v>
      </c>
      <c r="G71" s="15" t="s">
        <v>1</v>
      </c>
      <c r="H71" s="143">
        <v>10</v>
      </c>
      <c r="I71" s="12" t="str">
        <f>UPPER(IF($D71="","",VLOOKUP($H71,'4 liga druga skupina'!$A$5:$C$16,2)))</f>
        <v>PIŠKUR</v>
      </c>
      <c r="J71" s="12" t="str">
        <f>PROPER(IF($D71="","",VLOOKUP($H71,'4 liga druga skupina'!$A$5:$C$16,3)))</f>
        <v>Jože</v>
      </c>
      <c r="K71" s="48"/>
    </row>
    <row r="72" spans="4:13" ht="12.75">
      <c r="D72" s="52">
        <v>11</v>
      </c>
      <c r="E72" s="12" t="str">
        <f>UPPER(IF($D72="","",VLOOKUP($D72,'4 liga druga skupina'!$A$5:$C$16,2)))</f>
        <v>ZAKELŠEK</v>
      </c>
      <c r="F72" s="12" t="str">
        <f>PROPER(IF($D72="","",VLOOKUP($D72,'4 liga druga skupina'!$A$5:$P$16,3)))</f>
        <v>Mitja</v>
      </c>
      <c r="G72" s="15" t="s">
        <v>1</v>
      </c>
      <c r="H72" s="143">
        <v>9</v>
      </c>
      <c r="I72" s="12" t="str">
        <f>UPPER(IF($D72="","",VLOOKUP($H72,'4 liga druga skupina'!$A$5:$C$16,2)))</f>
        <v>MUR</v>
      </c>
      <c r="J72" s="12" t="str">
        <f>PROPER(IF($D72="","",VLOOKUP($H72,'4 liga druga skupina'!$A$5:$C$16,3)))</f>
        <v>Jaka</v>
      </c>
      <c r="K72" s="227"/>
      <c r="M72" s="37"/>
    </row>
    <row r="73" spans="4:13" ht="12.75">
      <c r="D73" s="52">
        <v>1</v>
      </c>
      <c r="E73" s="12" t="str">
        <f>UPPER(IF($D73="","",VLOOKUP($D73,'4 liga druga skupina'!$A$5:$C$16,2)))</f>
        <v>ANTOLINC</v>
      </c>
      <c r="F73" s="12" t="str">
        <f>PROPER(IF($D73="","",VLOOKUP($D73,'4 liga druga skupina'!$A$5:$P$16,3)))</f>
        <v>Janez</v>
      </c>
      <c r="G73" s="15" t="s">
        <v>1</v>
      </c>
      <c r="H73" s="143">
        <v>8</v>
      </c>
      <c r="I73" s="12" t="str">
        <f>UPPER(IF($D73="","",VLOOKUP($H73,'4 liga druga skupina'!$A$5:$C$16,2)))</f>
        <v>TRIFUNOVIČ</v>
      </c>
      <c r="J73" s="12" t="str">
        <f>PROPER(IF($D73="","",VLOOKUP($H73,'4 liga druga skupina'!$A$5:$C$16,3)))</f>
        <v>Bojan</v>
      </c>
      <c r="K73" s="48"/>
      <c r="M73" s="37"/>
    </row>
    <row r="74" spans="4:13" ht="12.75">
      <c r="D74" s="52">
        <v>2</v>
      </c>
      <c r="E74" s="98" t="str">
        <f>UPPER(IF($D74="","",VLOOKUP($D74,'4 liga druga skupina'!$A$5:$C$16,2)))</f>
        <v>VIDOVIČ</v>
      </c>
      <c r="F74" s="98" t="str">
        <f>PROPER(IF($D74="","",VLOOKUP($D74,'4 liga druga skupina'!$A$5:$P$16,3)))</f>
        <v>Uroš</v>
      </c>
      <c r="G74" s="113" t="s">
        <v>1</v>
      </c>
      <c r="H74" s="138">
        <v>7</v>
      </c>
      <c r="I74" s="98" t="str">
        <f>UPPER(IF($D74="","",VLOOKUP($H74,'4 liga druga skupina'!$A$5:$C$16,2)))</f>
        <v>OSOJNIK</v>
      </c>
      <c r="J74" s="98" t="str">
        <f>PROPER(IF($D74="","",VLOOKUP($H74,'4 liga druga skupina'!$A$5:$C$16,3)))</f>
        <v>Mitja</v>
      </c>
      <c r="K74" s="98"/>
      <c r="L74" s="171"/>
      <c r="M74" s="37"/>
    </row>
    <row r="75" spans="4:13" ht="12.75">
      <c r="D75" s="52">
        <v>3</v>
      </c>
      <c r="E75" s="12" t="str">
        <f>UPPER(IF($D75="","",VLOOKUP($D75,'4 liga druga skupina'!$A$5:$C$16,2)))</f>
        <v>BROD</v>
      </c>
      <c r="F75" s="12" t="str">
        <f>PROPER(IF($D75="","",VLOOKUP($D75,'4 liga druga skupina'!$A$5:$P$16,3)))</f>
        <v>Gregor</v>
      </c>
      <c r="G75" s="15" t="s">
        <v>1</v>
      </c>
      <c r="H75" s="143">
        <v>6</v>
      </c>
      <c r="I75" s="12" t="str">
        <f>UPPER(IF($D75="","",VLOOKUP($H75,'4 liga druga skupina'!$A$5:$C$16,2)))</f>
        <v>BIŠČAK </v>
      </c>
      <c r="J75" s="12" t="str">
        <f>PROPER(IF($D75="","",VLOOKUP($H75,'4 liga druga skupina'!$A$5:$C$16,3)))</f>
        <v>Urban</v>
      </c>
      <c r="K75" s="44"/>
      <c r="M75" s="37"/>
    </row>
    <row r="76" spans="4:13" ht="12.75">
      <c r="D76" s="52">
        <v>4</v>
      </c>
      <c r="E76" s="12" t="str">
        <f>UPPER(IF($D76="","",VLOOKUP($D76,'4 liga druga skupina'!$A$5:$C$16,2)))</f>
        <v>ROSENSTEIN</v>
      </c>
      <c r="F76" s="12" t="str">
        <f>PROPER(IF($D76="","",VLOOKUP($D76,'4 liga druga skupina'!$A$5:$P$16,3)))</f>
        <v>Žiga</v>
      </c>
      <c r="G76" s="15" t="s">
        <v>1</v>
      </c>
      <c r="H76" s="143">
        <v>5</v>
      </c>
      <c r="I76" s="12" t="str">
        <f>UPPER(IF($D76="","",VLOOKUP($H76,'4 liga druga skupina'!$A$5:$C$16,2)))</f>
        <v>JAVORNIK</v>
      </c>
      <c r="J76" s="12" t="str">
        <f>PROPER(IF($D76="","",VLOOKUP($H76,'4 liga druga skupina'!$A$5:$C$16,3)))</f>
        <v>Jani</v>
      </c>
      <c r="K76" s="44"/>
      <c r="M76" s="37"/>
    </row>
    <row r="77" ht="12.75">
      <c r="D77" s="14"/>
    </row>
    <row r="78" ht="12.75">
      <c r="D78" s="13" t="s">
        <v>231</v>
      </c>
    </row>
    <row r="80" spans="4:12" ht="12.75">
      <c r="D80" s="52">
        <v>5</v>
      </c>
      <c r="E80" s="12" t="str">
        <f>UPPER(IF($D80="","",VLOOKUP($D80,'4 liga druga skupina'!$A$5:$C$16,2)))</f>
        <v>JAVORNIK</v>
      </c>
      <c r="F80" s="12" t="str">
        <f>PROPER(IF($D80="","",VLOOKUP($D80,'4 liga druga skupina'!$A$5:$P$16,3)))</f>
        <v>Jani</v>
      </c>
      <c r="G80" s="15" t="s">
        <v>1</v>
      </c>
      <c r="H80" s="143">
        <v>12</v>
      </c>
      <c r="I80" s="48" t="str">
        <f>UPPER(IF($D80="","",VLOOKUP($H80,'4 liga druga skupina'!$A$5:$C$16,2)))</f>
        <v>OGRIČ</v>
      </c>
      <c r="J80" s="12" t="str">
        <f>PROPER(IF($D80="","",VLOOKUP($H80,'4 liga druga skupina'!$A$5:$C$16,3)))</f>
        <v>Dušan</v>
      </c>
      <c r="K80" s="48"/>
      <c r="L80" s="37"/>
    </row>
    <row r="81" spans="4:12" ht="12.75">
      <c r="D81" s="52">
        <v>6</v>
      </c>
      <c r="E81" s="98" t="str">
        <f>UPPER(IF($D81="","",VLOOKUP($D81,'4 liga druga skupina'!$A$5:$C$16,2)))</f>
        <v>BIŠČAK </v>
      </c>
      <c r="F81" s="98" t="str">
        <f>PROPER(IF($D81="","",VLOOKUP($D81,'4 liga druga skupina'!$A$5:$P$16,3)))</f>
        <v>Urban</v>
      </c>
      <c r="G81" s="113" t="s">
        <v>1</v>
      </c>
      <c r="H81" s="138">
        <v>4</v>
      </c>
      <c r="I81" s="98" t="str">
        <f>UPPER(IF($D81="","",VLOOKUP($H81,'4 liga druga skupina'!$A$5:$C$16,2)))</f>
        <v>ROSENSTEIN</v>
      </c>
      <c r="J81" s="98" t="str">
        <f>PROPER(IF($D81="","",VLOOKUP($H81,'4 liga druga skupina'!$A$5:$C$16,3)))</f>
        <v>Žiga</v>
      </c>
      <c r="K81" s="150"/>
      <c r="L81" s="135"/>
    </row>
    <row r="82" spans="4:13" ht="12.75">
      <c r="D82" s="52">
        <v>7</v>
      </c>
      <c r="E82" s="12" t="str">
        <f>UPPER(IF($D82="","",VLOOKUP($D82,'4 liga druga skupina'!$A$5:$C$16,2)))</f>
        <v>OSOJNIK</v>
      </c>
      <c r="F82" s="12" t="str">
        <f>PROPER(IF($D82="","",VLOOKUP($D82,'4 liga druga skupina'!$A$5:$P$16,3)))</f>
        <v>Mitja</v>
      </c>
      <c r="G82" s="15" t="s">
        <v>1</v>
      </c>
      <c r="H82" s="143">
        <v>3</v>
      </c>
      <c r="I82" s="12" t="str">
        <f>UPPER(IF($D82="","",VLOOKUP($H82,'4 liga druga skupina'!$A$5:$C$16,2)))</f>
        <v>BROD</v>
      </c>
      <c r="J82" s="12" t="str">
        <f>PROPER(IF($D82="","",VLOOKUP($H82,'4 liga druga skupina'!$A$5:$C$16,3)))</f>
        <v>Gregor</v>
      </c>
      <c r="K82" s="44"/>
      <c r="L82" s="37"/>
      <c r="M82" s="37"/>
    </row>
    <row r="83" spans="4:12" ht="12.75">
      <c r="D83" s="52">
        <v>8</v>
      </c>
      <c r="E83" s="48" t="str">
        <f>UPPER(IF($D83="","",VLOOKUP($D83,'4 liga druga skupina'!$A$5:$C$16,2)))</f>
        <v>TRIFUNOVIČ</v>
      </c>
      <c r="F83" s="48" t="str">
        <f>PROPER(IF($D83="","",VLOOKUP($D83,'4 liga druga skupina'!$A$5:$P$16,3)))</f>
        <v>Bojan</v>
      </c>
      <c r="G83" s="15" t="s">
        <v>1</v>
      </c>
      <c r="H83" s="143">
        <v>2</v>
      </c>
      <c r="I83" s="12" t="str">
        <f>UPPER(IF($D83="","",VLOOKUP($H83,'4 liga druga skupina'!$A$5:$C$16,2)))</f>
        <v>VIDOVIČ</v>
      </c>
      <c r="J83" s="12" t="str">
        <f>PROPER(IF($D83="","",VLOOKUP($H83,'4 liga druga skupina'!$A$5:$C$16,3)))</f>
        <v>Uroš</v>
      </c>
      <c r="K83" s="48"/>
      <c r="L83" s="115"/>
    </row>
    <row r="84" spans="4:12" ht="12.75">
      <c r="D84" s="52">
        <v>9</v>
      </c>
      <c r="E84" s="12" t="str">
        <f>UPPER(IF($D84="","",VLOOKUP($D84,'4 liga druga skupina'!$A$5:$C$16,2)))</f>
        <v>MUR</v>
      </c>
      <c r="F84" s="12" t="str">
        <f>PROPER(IF($D84="","",VLOOKUP($D84,'4 liga druga skupina'!$A$5:$P$16,3)))</f>
        <v>Jaka</v>
      </c>
      <c r="G84" s="15" t="s">
        <v>1</v>
      </c>
      <c r="H84" s="143">
        <v>1</v>
      </c>
      <c r="I84" s="12" t="str">
        <f>UPPER(IF($D84="","",VLOOKUP($H84,'4 liga druga skupina'!$A$5:$C$16,2)))</f>
        <v>ANTOLINC</v>
      </c>
      <c r="J84" s="12" t="str">
        <f>PROPER(IF($D84="","",VLOOKUP($H84,'4 liga druga skupina'!$A$5:$C$16,3)))</f>
        <v>Janez</v>
      </c>
      <c r="K84" s="12"/>
      <c r="L84" s="37"/>
    </row>
    <row r="85" spans="4:12" ht="12.75">
      <c r="D85" s="52">
        <v>10</v>
      </c>
      <c r="E85" s="12" t="str">
        <f>UPPER(IF($D85="","",VLOOKUP($D85,'4 liga druga skupina'!$A$5:$C$16,2)))</f>
        <v>PIŠKUR</v>
      </c>
      <c r="F85" s="12" t="str">
        <f>PROPER(IF($D85="","",VLOOKUP($D85,'4 liga druga skupina'!$A$5:$P$16,3)))</f>
        <v>Jože</v>
      </c>
      <c r="G85" s="15" t="s">
        <v>1</v>
      </c>
      <c r="H85" s="143">
        <v>11</v>
      </c>
      <c r="I85" s="12" t="str">
        <f>UPPER(IF($D85="","",VLOOKUP($H85,'4 liga druga skupina'!$A$5:$C$16,2)))</f>
        <v>ZAKELŠEK</v>
      </c>
      <c r="J85" s="12" t="str">
        <f>PROPER(IF($D85="","",VLOOKUP($H85,'4 liga druga skupina'!$A$5:$C$16,3)))</f>
        <v>Mitja</v>
      </c>
      <c r="K85" s="12"/>
      <c r="L85" s="37"/>
    </row>
    <row r="87" ht="12.75">
      <c r="D87" s="13" t="s">
        <v>232</v>
      </c>
    </row>
    <row r="89" spans="4:11" ht="12.75">
      <c r="D89" s="52">
        <v>12</v>
      </c>
      <c r="E89" s="48" t="str">
        <f>UPPER(IF($D89="","",VLOOKUP($D89,'4 liga druga skupina'!$A$5:$C$16,2)))</f>
        <v>OGRIČ</v>
      </c>
      <c r="F89" s="12" t="str">
        <f>PROPER(IF($D89="","",VLOOKUP($D89,'4 liga druga skupina'!$A$5:$P$16,3)))</f>
        <v>Dušan</v>
      </c>
      <c r="G89" s="15" t="s">
        <v>1</v>
      </c>
      <c r="H89" s="143">
        <v>11</v>
      </c>
      <c r="I89" s="12" t="str">
        <f>UPPER(IF($D89="","",VLOOKUP($H89,'4 liga druga skupina'!$A$5:$C$16,2)))</f>
        <v>ZAKELŠEK</v>
      </c>
      <c r="J89" s="12" t="str">
        <f>PROPER(IF($D89="","",VLOOKUP($H89,'4 liga druga skupina'!$A$5:$C$16,3)))</f>
        <v>Mitja</v>
      </c>
      <c r="K89" s="48"/>
    </row>
    <row r="90" spans="4:13" ht="12.75">
      <c r="D90" s="52">
        <v>1</v>
      </c>
      <c r="E90" s="12" t="str">
        <f>UPPER(IF($D90="","",VLOOKUP($D90,'4 liga druga skupina'!$A$5:$C$16,2)))</f>
        <v>ANTOLINC</v>
      </c>
      <c r="F90" s="12" t="str">
        <f>PROPER(IF($D90="","",VLOOKUP($D90,'4 liga druga skupina'!$A$5:$P$16,3)))</f>
        <v>Janez</v>
      </c>
      <c r="G90" s="15" t="s">
        <v>1</v>
      </c>
      <c r="H90" s="143">
        <v>10</v>
      </c>
      <c r="I90" s="12" t="str">
        <f>UPPER(IF($D90="","",VLOOKUP($H90,'4 liga druga skupina'!$A$5:$C$16,2)))</f>
        <v>PIŠKUR</v>
      </c>
      <c r="J90" s="12" t="str">
        <f>PROPER(IF($D90="","",VLOOKUP($H90,'4 liga druga skupina'!$A$5:$C$16,3)))</f>
        <v>Jože</v>
      </c>
      <c r="K90" s="227"/>
      <c r="M90" s="37"/>
    </row>
    <row r="91" spans="4:13" ht="12.75">
      <c r="D91" s="52">
        <v>2</v>
      </c>
      <c r="E91" s="12" t="str">
        <f>UPPER(IF($D91="","",VLOOKUP($D91,'4 liga druga skupina'!$A$5:$C$16,2)))</f>
        <v>VIDOVIČ</v>
      </c>
      <c r="F91" s="12" t="str">
        <f>PROPER(IF($D91="","",VLOOKUP($D91,'4 liga druga skupina'!$A$5:$P$16,3)))</f>
        <v>Uroš</v>
      </c>
      <c r="G91" s="15" t="s">
        <v>1</v>
      </c>
      <c r="H91" s="143">
        <v>9</v>
      </c>
      <c r="I91" s="12" t="str">
        <f>UPPER(IF($D91="","",VLOOKUP($H91,'4 liga druga skupina'!$A$5:$C$16,2)))</f>
        <v>MUR</v>
      </c>
      <c r="J91" s="12" t="str">
        <f>PROPER(IF($D91="","",VLOOKUP($H91,'4 liga druga skupina'!$A$5:$C$16,3)))</f>
        <v>Jaka</v>
      </c>
      <c r="K91" s="48"/>
      <c r="M91" s="37"/>
    </row>
    <row r="92" spans="4:13" ht="12.75">
      <c r="D92" s="52">
        <v>3</v>
      </c>
      <c r="E92" s="98" t="str">
        <f>UPPER(IF($D92="","",VLOOKUP($D92,'4 liga druga skupina'!$A$5:$C$16,2)))</f>
        <v>BROD</v>
      </c>
      <c r="F92" s="98" t="str">
        <f>PROPER(IF($D92="","",VLOOKUP($D92,'4 liga druga skupina'!$A$5:$P$16,3)))</f>
        <v>Gregor</v>
      </c>
      <c r="G92" s="113" t="s">
        <v>1</v>
      </c>
      <c r="H92" s="138">
        <v>8</v>
      </c>
      <c r="I92" s="98" t="str">
        <f>UPPER(IF($D92="","",VLOOKUP($H92,'4 liga druga skupina'!$A$5:$C$16,2)))</f>
        <v>TRIFUNOVIČ</v>
      </c>
      <c r="J92" s="98" t="str">
        <f>PROPER(IF($D92="","",VLOOKUP($H92,'4 liga druga skupina'!$A$5:$C$16,3)))</f>
        <v>Bojan</v>
      </c>
      <c r="K92" s="98"/>
      <c r="L92" s="171"/>
      <c r="M92" s="37"/>
    </row>
    <row r="93" spans="4:13" ht="12.75">
      <c r="D93" s="52">
        <v>4</v>
      </c>
      <c r="E93" s="12" t="str">
        <f>UPPER(IF($D93="","",VLOOKUP($D93,'4 liga druga skupina'!$A$5:$C$16,2)))</f>
        <v>ROSENSTEIN</v>
      </c>
      <c r="F93" s="12" t="str">
        <f>PROPER(IF($D93="","",VLOOKUP($D93,'4 liga druga skupina'!$A$5:$P$16,3)))</f>
        <v>Žiga</v>
      </c>
      <c r="G93" s="15" t="s">
        <v>1</v>
      </c>
      <c r="H93" s="143">
        <v>7</v>
      </c>
      <c r="I93" s="12" t="str">
        <f>UPPER(IF($D93="","",VLOOKUP($H93,'4 liga druga skupina'!$A$5:$C$16,2)))</f>
        <v>OSOJNIK</v>
      </c>
      <c r="J93" s="12" t="str">
        <f>PROPER(IF($D93="","",VLOOKUP($H93,'4 liga druga skupina'!$A$5:$C$16,3)))</f>
        <v>Mitja</v>
      </c>
      <c r="K93" s="44"/>
      <c r="M93" s="37"/>
    </row>
    <row r="94" spans="4:13" ht="12.75">
      <c r="D94" s="52">
        <v>5</v>
      </c>
      <c r="E94" s="12" t="str">
        <f>UPPER(IF($D94="","",VLOOKUP($D94,'4 liga druga skupina'!$A$5:$C$16,2)))</f>
        <v>JAVORNIK</v>
      </c>
      <c r="F94" s="12" t="str">
        <f>PROPER(IF($D94="","",VLOOKUP($D94,'4 liga druga skupina'!$A$5:$P$16,3)))</f>
        <v>Jani</v>
      </c>
      <c r="G94" s="15" t="s">
        <v>1</v>
      </c>
      <c r="H94" s="143">
        <v>6</v>
      </c>
      <c r="I94" s="12" t="str">
        <f>UPPER(IF($D94="","",VLOOKUP($H94,'4 liga druga skupina'!$A$5:$C$16,2)))</f>
        <v>BIŠČAK </v>
      </c>
      <c r="J94" s="12" t="str">
        <f>PROPER(IF($D94="","",VLOOKUP($H94,'4 liga druga skupina'!$A$5:$C$16,3)))</f>
        <v>Urban</v>
      </c>
      <c r="K94" s="44"/>
      <c r="M94" s="37"/>
    </row>
    <row r="95" ht="12.75">
      <c r="D95" s="14"/>
    </row>
    <row r="96" ht="12.75">
      <c r="D96" s="13" t="s">
        <v>233</v>
      </c>
    </row>
    <row r="98" spans="4:12" ht="12.75">
      <c r="D98" s="52">
        <v>6</v>
      </c>
      <c r="E98" s="12" t="str">
        <f>UPPER(IF($D98="","",VLOOKUP($D98,'4 liga druga skupina'!$A$5:$C$16,2)))</f>
        <v>BIŠČAK </v>
      </c>
      <c r="F98" s="12" t="str">
        <f>PROPER(IF($D98="","",VLOOKUP($D98,'4 liga druga skupina'!$A$5:$P$16,3)))</f>
        <v>Urban</v>
      </c>
      <c r="G98" s="15" t="s">
        <v>1</v>
      </c>
      <c r="H98" s="143">
        <v>12</v>
      </c>
      <c r="I98" s="48" t="str">
        <f>UPPER(IF($D98="","",VLOOKUP($H98,'4 liga druga skupina'!$A$5:$C$16,2)))</f>
        <v>OGRIČ</v>
      </c>
      <c r="J98" s="12" t="str">
        <f>PROPER(IF($D98="","",VLOOKUP($H98,'4 liga druga skupina'!$A$5:$C$16,3)))</f>
        <v>Dušan</v>
      </c>
      <c r="K98" s="48"/>
      <c r="L98" s="37"/>
    </row>
    <row r="99" spans="4:12" ht="12.75">
      <c r="D99" s="52">
        <v>7</v>
      </c>
      <c r="E99" s="98" t="str">
        <f>UPPER(IF($D99="","",VLOOKUP($D99,'4 liga druga skupina'!$A$5:$C$16,2)))</f>
        <v>OSOJNIK</v>
      </c>
      <c r="F99" s="98" t="str">
        <f>PROPER(IF($D99="","",VLOOKUP($D99,'4 liga druga skupina'!$A$5:$P$16,3)))</f>
        <v>Mitja</v>
      </c>
      <c r="G99" s="113" t="s">
        <v>1</v>
      </c>
      <c r="H99" s="138">
        <v>5</v>
      </c>
      <c r="I99" s="98" t="str">
        <f>UPPER(IF($D99="","",VLOOKUP($H99,'4 liga druga skupina'!$A$5:$C$16,2)))</f>
        <v>JAVORNIK</v>
      </c>
      <c r="J99" s="98" t="str">
        <f>PROPER(IF($D99="","",VLOOKUP($H99,'4 liga druga skupina'!$A$5:$C$16,3)))</f>
        <v>Jani</v>
      </c>
      <c r="K99" s="150"/>
      <c r="L99" s="135"/>
    </row>
    <row r="100" spans="4:13" ht="12.75">
      <c r="D100" s="52">
        <v>8</v>
      </c>
      <c r="E100" s="12" t="str">
        <f>UPPER(IF($D100="","",VLOOKUP($D100,'4 liga druga skupina'!$A$5:$C$16,2)))</f>
        <v>TRIFUNOVIČ</v>
      </c>
      <c r="F100" s="12" t="str">
        <f>PROPER(IF($D100="","",VLOOKUP($D100,'4 liga druga skupina'!$A$5:$P$16,3)))</f>
        <v>Bojan</v>
      </c>
      <c r="G100" s="15" t="s">
        <v>1</v>
      </c>
      <c r="H100" s="143">
        <v>4</v>
      </c>
      <c r="I100" s="12" t="str">
        <f>UPPER(IF($D100="","",VLOOKUP($H100,'4 liga druga skupina'!$A$5:$C$16,2)))</f>
        <v>ROSENSTEIN</v>
      </c>
      <c r="J100" s="12" t="str">
        <f>PROPER(IF($D100="","",VLOOKUP($H100,'4 liga druga skupina'!$A$5:$C$16,3)))</f>
        <v>Žiga</v>
      </c>
      <c r="K100" s="44"/>
      <c r="L100" s="37"/>
      <c r="M100" s="37"/>
    </row>
    <row r="101" spans="4:12" ht="12.75">
      <c r="D101" s="52">
        <v>9</v>
      </c>
      <c r="E101" s="48" t="str">
        <f>UPPER(IF($D101="","",VLOOKUP($D101,'4 liga druga skupina'!$A$5:$C$16,2)))</f>
        <v>MUR</v>
      </c>
      <c r="F101" s="48" t="str">
        <f>PROPER(IF($D101="","",VLOOKUP($D101,'4 liga druga skupina'!$A$5:$P$16,3)))</f>
        <v>Jaka</v>
      </c>
      <c r="G101" s="15" t="s">
        <v>1</v>
      </c>
      <c r="H101" s="143">
        <v>3</v>
      </c>
      <c r="I101" s="12" t="str">
        <f>UPPER(IF($D101="","",VLOOKUP($H101,'4 liga druga skupina'!$A$5:$C$16,2)))</f>
        <v>BROD</v>
      </c>
      <c r="J101" s="12" t="str">
        <f>PROPER(IF($D101="","",VLOOKUP($H101,'4 liga druga skupina'!$A$5:$C$16,3)))</f>
        <v>Gregor</v>
      </c>
      <c r="K101" s="48"/>
      <c r="L101" s="115"/>
    </row>
    <row r="102" spans="4:12" ht="12.75">
      <c r="D102" s="52">
        <v>10</v>
      </c>
      <c r="E102" s="12" t="str">
        <f>UPPER(IF($D102="","",VLOOKUP($D102,'4 liga druga skupina'!$A$5:$C$16,2)))</f>
        <v>PIŠKUR</v>
      </c>
      <c r="F102" s="12" t="str">
        <f>PROPER(IF($D102="","",VLOOKUP($D102,'4 liga druga skupina'!$A$5:$P$16,3)))</f>
        <v>Jože</v>
      </c>
      <c r="G102" s="15" t="s">
        <v>1</v>
      </c>
      <c r="H102" s="143">
        <v>2</v>
      </c>
      <c r="I102" s="12" t="str">
        <f>UPPER(IF($D102="","",VLOOKUP($H102,'4 liga druga skupina'!$A$5:$C$16,2)))</f>
        <v>VIDOVIČ</v>
      </c>
      <c r="J102" s="12" t="str">
        <f>PROPER(IF($D102="","",VLOOKUP($H102,'4 liga druga skupina'!$A$5:$C$16,3)))</f>
        <v>Uroš</v>
      </c>
      <c r="K102" s="12"/>
      <c r="L102" s="37"/>
    </row>
    <row r="103" spans="4:12" ht="12.75">
      <c r="D103" s="52">
        <v>11</v>
      </c>
      <c r="E103" s="12" t="str">
        <f>UPPER(IF($D103="","",VLOOKUP($D103,'4 liga druga skupina'!$A$5:$C$16,2)))</f>
        <v>ZAKELŠEK</v>
      </c>
      <c r="F103" s="12" t="str">
        <f>PROPER(IF($D103="","",VLOOKUP($D103,'4 liga druga skupina'!$A$5:$P$16,3)))</f>
        <v>Mitja</v>
      </c>
      <c r="G103" s="15" t="s">
        <v>1</v>
      </c>
      <c r="H103" s="143">
        <v>1</v>
      </c>
      <c r="I103" s="12" t="str">
        <f>UPPER(IF($D103="","",VLOOKUP($H103,'4 liga druga skupina'!$A$5:$C$16,2)))</f>
        <v>ANTOLINC</v>
      </c>
      <c r="J103" s="12" t="str">
        <f>PROPER(IF($D103="","",VLOOKUP($H103,'4 liga druga skupina'!$A$5:$C$16,3)))</f>
        <v>Janez</v>
      </c>
      <c r="K103" s="12"/>
      <c r="L103" s="37"/>
    </row>
    <row r="104" spans="4:11" ht="12.75">
      <c r="D104" s="14"/>
      <c r="E104" s="50"/>
      <c r="F104" s="50"/>
      <c r="G104" s="26"/>
      <c r="H104" s="7"/>
      <c r="I104" s="50"/>
      <c r="J104" s="50"/>
      <c r="K104" s="50"/>
    </row>
    <row r="105" ht="12.75">
      <c r="E105" s="13"/>
    </row>
    <row r="106" ht="12.75">
      <c r="E106" s="13" t="s">
        <v>275</v>
      </c>
    </row>
    <row r="107" ht="12.75">
      <c r="E107" s="13" t="s">
        <v>276</v>
      </c>
    </row>
    <row r="108" ht="12.75">
      <c r="E10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3" width="9.140625" style="4" customWidth="1"/>
    <col min="14" max="14" width="8.8515625" style="4" customWidth="1"/>
    <col min="15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5" ht="15" customHeight="1">
      <c r="A3" s="192" t="s">
        <v>40</v>
      </c>
      <c r="D3" s="322" t="str">
        <f>IF(B6="","",B6)</f>
        <v>Antolinc</v>
      </c>
      <c r="E3" s="320" t="str">
        <f>IF(B7="","",B7)</f>
        <v>Vidovič</v>
      </c>
      <c r="F3" s="320" t="str">
        <f>IF(B8="","",B8)</f>
        <v>Brod</v>
      </c>
      <c r="G3" s="320" t="str">
        <f>IF(B9="","",B9)</f>
        <v>Rosenstein</v>
      </c>
      <c r="H3" s="320" t="str">
        <f>IF(B10="","",B10)</f>
        <v>Javornik</v>
      </c>
      <c r="I3" s="320" t="str">
        <f>IF(B11="","",B11)</f>
        <v>Biščak </v>
      </c>
      <c r="J3" s="320" t="str">
        <f>IF(B12="","",B12)</f>
        <v>Osojnik</v>
      </c>
      <c r="K3" s="320" t="str">
        <f>IF(B13="","",B13)</f>
        <v>Trifunovič</v>
      </c>
      <c r="L3" s="320" t="str">
        <f>IF(B14="","",B14)</f>
        <v>Mur</v>
      </c>
      <c r="M3" s="320" t="str">
        <f>IF(B15="","",B15)</f>
        <v>Piškur</v>
      </c>
      <c r="N3" s="320" t="s">
        <v>228</v>
      </c>
      <c r="O3" s="320" t="s">
        <v>134</v>
      </c>
    </row>
    <row r="4" spans="4:15" ht="13.5" thickBot="1">
      <c r="D4" s="323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13.5" thickBot="1">
      <c r="A5" s="286" t="s">
        <v>2</v>
      </c>
      <c r="B5" s="287" t="s">
        <v>3</v>
      </c>
      <c r="C5" s="288" t="s">
        <v>4</v>
      </c>
      <c r="D5" s="289">
        <v>1</v>
      </c>
      <c r="E5" s="267">
        <v>2</v>
      </c>
      <c r="F5" s="267">
        <v>3</v>
      </c>
      <c r="G5" s="267">
        <v>4</v>
      </c>
      <c r="H5" s="267">
        <v>5</v>
      </c>
      <c r="I5" s="267">
        <v>6</v>
      </c>
      <c r="J5" s="267">
        <v>7</v>
      </c>
      <c r="K5" s="267">
        <v>8</v>
      </c>
      <c r="L5" s="267">
        <v>9</v>
      </c>
      <c r="M5" s="267">
        <v>10</v>
      </c>
      <c r="N5" s="267">
        <v>11</v>
      </c>
      <c r="O5" s="267">
        <v>12</v>
      </c>
    </row>
    <row r="6" spans="1:15" ht="15">
      <c r="A6" s="65">
        <v>1</v>
      </c>
      <c r="B6" s="183" t="s">
        <v>203</v>
      </c>
      <c r="C6" s="268" t="s">
        <v>79</v>
      </c>
      <c r="D6" s="290"/>
      <c r="E6" s="114"/>
      <c r="F6" s="114"/>
      <c r="G6" s="114"/>
      <c r="H6" s="162"/>
      <c r="I6" s="114"/>
      <c r="J6" s="114"/>
      <c r="K6" s="162"/>
      <c r="L6" s="114"/>
      <c r="M6" s="229"/>
      <c r="N6" s="114"/>
      <c r="O6" s="244"/>
    </row>
    <row r="7" spans="1:15" ht="15">
      <c r="A7" s="59">
        <v>2</v>
      </c>
      <c r="B7" s="241" t="s">
        <v>205</v>
      </c>
      <c r="C7" s="269" t="s">
        <v>125</v>
      </c>
      <c r="D7" s="272"/>
      <c r="E7" s="291"/>
      <c r="F7" s="42"/>
      <c r="G7" s="51"/>
      <c r="H7" s="51"/>
      <c r="I7" s="42"/>
      <c r="J7" s="42"/>
      <c r="K7" s="42"/>
      <c r="L7" s="42"/>
      <c r="M7" s="51"/>
      <c r="N7" s="42"/>
      <c r="O7" s="245"/>
    </row>
    <row r="8" spans="1:15" ht="15">
      <c r="A8" s="56">
        <v>3</v>
      </c>
      <c r="B8" s="185" t="s">
        <v>207</v>
      </c>
      <c r="C8" s="270" t="s">
        <v>208</v>
      </c>
      <c r="D8" s="273"/>
      <c r="E8" s="38"/>
      <c r="F8" s="291"/>
      <c r="G8" s="38"/>
      <c r="H8" s="38"/>
      <c r="I8" s="38"/>
      <c r="J8" s="113"/>
      <c r="K8" s="113"/>
      <c r="L8" s="38"/>
      <c r="M8" s="116"/>
      <c r="N8" s="38"/>
      <c r="O8" s="117"/>
    </row>
    <row r="9" spans="1:15" ht="15">
      <c r="A9" s="59">
        <v>4</v>
      </c>
      <c r="B9" s="241" t="s">
        <v>210</v>
      </c>
      <c r="C9" s="269" t="s">
        <v>86</v>
      </c>
      <c r="D9" s="272"/>
      <c r="E9" s="51"/>
      <c r="F9" s="42"/>
      <c r="G9" s="47"/>
      <c r="H9" s="42"/>
      <c r="I9" s="51"/>
      <c r="J9" s="51"/>
      <c r="K9" s="42"/>
      <c r="L9" s="42"/>
      <c r="M9" s="51"/>
      <c r="N9" s="42"/>
      <c r="O9" s="245"/>
    </row>
    <row r="10" spans="1:15" ht="15">
      <c r="A10" s="56">
        <v>5</v>
      </c>
      <c r="B10" s="185" t="s">
        <v>212</v>
      </c>
      <c r="C10" s="270" t="s">
        <v>213</v>
      </c>
      <c r="D10" s="274"/>
      <c r="E10" s="113"/>
      <c r="F10" s="38"/>
      <c r="G10" s="38"/>
      <c r="H10" s="291"/>
      <c r="I10" s="38"/>
      <c r="J10" s="38"/>
      <c r="K10" s="38"/>
      <c r="L10" s="113"/>
      <c r="M10" s="116"/>
      <c r="N10" s="113"/>
      <c r="O10" s="117"/>
    </row>
    <row r="11" spans="1:15" ht="15">
      <c r="A11" s="59">
        <v>6</v>
      </c>
      <c r="B11" s="241" t="s">
        <v>215</v>
      </c>
      <c r="C11" s="269" t="s">
        <v>216</v>
      </c>
      <c r="D11" s="272"/>
      <c r="E11" s="42"/>
      <c r="F11" s="51"/>
      <c r="G11" s="51"/>
      <c r="H11" s="42"/>
      <c r="I11" s="291"/>
      <c r="J11" s="51"/>
      <c r="K11" s="51"/>
      <c r="L11" s="51"/>
      <c r="M11" s="51"/>
      <c r="N11" s="51"/>
      <c r="O11" s="245"/>
    </row>
    <row r="12" spans="1:15" ht="15">
      <c r="A12" s="56">
        <v>7</v>
      </c>
      <c r="B12" s="185" t="s">
        <v>218</v>
      </c>
      <c r="C12" s="270" t="s">
        <v>168</v>
      </c>
      <c r="D12" s="273"/>
      <c r="E12" s="38"/>
      <c r="F12" s="113"/>
      <c r="G12" s="113"/>
      <c r="H12" s="38"/>
      <c r="I12" s="113"/>
      <c r="J12" s="291"/>
      <c r="K12" s="113"/>
      <c r="L12" s="113"/>
      <c r="M12" s="116"/>
      <c r="N12" s="113"/>
      <c r="O12" s="117"/>
    </row>
    <row r="13" spans="1:15" ht="15">
      <c r="A13" s="59">
        <v>8</v>
      </c>
      <c r="B13" s="241" t="s">
        <v>214</v>
      </c>
      <c r="C13" s="269" t="s">
        <v>219</v>
      </c>
      <c r="D13" s="275"/>
      <c r="E13" s="42"/>
      <c r="F13" s="51"/>
      <c r="G13" s="42"/>
      <c r="H13" s="42"/>
      <c r="I13" s="51"/>
      <c r="J13" s="51"/>
      <c r="K13" s="291"/>
      <c r="L13" s="51"/>
      <c r="M13" s="51"/>
      <c r="N13" s="51"/>
      <c r="O13" s="245"/>
    </row>
    <row r="14" spans="1:15" ht="15">
      <c r="A14" s="56">
        <v>9</v>
      </c>
      <c r="B14" s="185" t="s">
        <v>221</v>
      </c>
      <c r="C14" s="270" t="s">
        <v>222</v>
      </c>
      <c r="D14" s="273"/>
      <c r="E14" s="38"/>
      <c r="F14" s="38"/>
      <c r="G14" s="38"/>
      <c r="H14" s="113"/>
      <c r="I14" s="113"/>
      <c r="J14" s="113"/>
      <c r="K14" s="113"/>
      <c r="L14" s="291"/>
      <c r="M14" s="116"/>
      <c r="N14" s="113"/>
      <c r="O14" s="117"/>
    </row>
    <row r="15" spans="1:15" ht="15">
      <c r="A15" s="59">
        <v>10</v>
      </c>
      <c r="B15" s="241" t="s">
        <v>225</v>
      </c>
      <c r="C15" s="269" t="s">
        <v>226</v>
      </c>
      <c r="D15" s="275"/>
      <c r="E15" s="51"/>
      <c r="F15" s="51"/>
      <c r="G15" s="51"/>
      <c r="H15" s="51"/>
      <c r="I15" s="51"/>
      <c r="J15" s="51"/>
      <c r="K15" s="51"/>
      <c r="L15" s="51"/>
      <c r="M15" s="291"/>
      <c r="N15" s="51"/>
      <c r="O15" s="245"/>
    </row>
    <row r="16" spans="1:15" ht="15">
      <c r="A16" s="56">
        <v>11</v>
      </c>
      <c r="B16" s="185" t="s">
        <v>228</v>
      </c>
      <c r="C16" s="270" t="s">
        <v>168</v>
      </c>
      <c r="D16" s="273"/>
      <c r="E16" s="38"/>
      <c r="F16" s="38"/>
      <c r="G16" s="38"/>
      <c r="H16" s="113"/>
      <c r="I16" s="113"/>
      <c r="J16" s="113"/>
      <c r="K16" s="113"/>
      <c r="L16" s="113"/>
      <c r="M16" s="116"/>
      <c r="N16" s="291"/>
      <c r="O16" s="117"/>
    </row>
    <row r="17" spans="1:15" ht="15.75" thickBot="1">
      <c r="A17" s="97">
        <v>12</v>
      </c>
      <c r="B17" s="261" t="s">
        <v>134</v>
      </c>
      <c r="C17" s="271" t="s">
        <v>177</v>
      </c>
      <c r="D17" s="27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292"/>
    </row>
    <row r="19" spans="1:6" ht="12.75">
      <c r="A19" s="317" t="s">
        <v>39</v>
      </c>
      <c r="B19" s="318"/>
      <c r="C19" s="318"/>
      <c r="D19" s="318"/>
      <c r="E19" s="319"/>
      <c r="F19" s="319"/>
    </row>
    <row r="20" spans="5:6" ht="13.5" thickBot="1">
      <c r="E20" s="26"/>
      <c r="F20" s="26"/>
    </row>
    <row r="21" spans="1:8" ht="13.5" thickBot="1">
      <c r="A21" s="141" t="s">
        <v>5</v>
      </c>
      <c r="B21" s="287" t="s">
        <v>3</v>
      </c>
      <c r="C21" s="293" t="s">
        <v>4</v>
      </c>
      <c r="D21" s="76" t="s">
        <v>6</v>
      </c>
      <c r="E21" s="294" t="s">
        <v>7</v>
      </c>
      <c r="F21" s="295" t="s">
        <v>8</v>
      </c>
      <c r="H21" s="26"/>
    </row>
    <row r="22" spans="1:8" ht="15">
      <c r="A22" s="65">
        <v>1</v>
      </c>
      <c r="B22" s="183" t="s">
        <v>203</v>
      </c>
      <c r="C22" s="247" t="s">
        <v>79</v>
      </c>
      <c r="D22" s="231">
        <v>0</v>
      </c>
      <c r="E22" s="96" t="s">
        <v>229</v>
      </c>
      <c r="F22" s="88" t="s">
        <v>9</v>
      </c>
      <c r="H22" s="296"/>
    </row>
    <row r="23" spans="1:6" ht="15">
      <c r="A23" s="56">
        <v>2</v>
      </c>
      <c r="B23" s="277" t="s">
        <v>205</v>
      </c>
      <c r="C23" s="222" t="s">
        <v>125</v>
      </c>
      <c r="D23" s="159">
        <v>0</v>
      </c>
      <c r="E23" s="89">
        <v>0</v>
      </c>
      <c r="F23" s="88" t="s">
        <v>9</v>
      </c>
    </row>
    <row r="24" spans="1:8" ht="15">
      <c r="A24" s="56">
        <v>3</v>
      </c>
      <c r="B24" s="184" t="s">
        <v>207</v>
      </c>
      <c r="C24" s="222" t="s">
        <v>208</v>
      </c>
      <c r="D24" s="158">
        <v>0</v>
      </c>
      <c r="E24" s="95">
        <v>0</v>
      </c>
      <c r="F24" s="88" t="s">
        <v>9</v>
      </c>
      <c r="H24" s="296"/>
    </row>
    <row r="25" spans="1:8" ht="15">
      <c r="A25" s="56">
        <v>4</v>
      </c>
      <c r="B25" s="277" t="s">
        <v>210</v>
      </c>
      <c r="C25" s="222" t="s">
        <v>86</v>
      </c>
      <c r="D25" s="158">
        <v>0</v>
      </c>
      <c r="E25" s="95">
        <v>0</v>
      </c>
      <c r="F25" s="88" t="s">
        <v>9</v>
      </c>
      <c r="H25" s="297"/>
    </row>
    <row r="26" spans="1:8" ht="15">
      <c r="A26" s="56">
        <v>5</v>
      </c>
      <c r="B26" s="184" t="s">
        <v>212</v>
      </c>
      <c r="C26" s="222" t="s">
        <v>213</v>
      </c>
      <c r="D26" s="15">
        <v>0</v>
      </c>
      <c r="E26" s="90">
        <v>0</v>
      </c>
      <c r="F26" s="91" t="s">
        <v>9</v>
      </c>
      <c r="G26" s="54"/>
      <c r="H26" s="297"/>
    </row>
    <row r="27" spans="1:8" ht="15">
      <c r="A27" s="56">
        <v>6</v>
      </c>
      <c r="B27" s="185" t="s">
        <v>215</v>
      </c>
      <c r="C27" s="222" t="s">
        <v>216</v>
      </c>
      <c r="D27" s="158">
        <v>0</v>
      </c>
      <c r="E27" s="89">
        <v>0</v>
      </c>
      <c r="F27" s="88" t="s">
        <v>9</v>
      </c>
      <c r="H27" s="297"/>
    </row>
    <row r="28" spans="1:8" ht="15">
      <c r="A28" s="56">
        <v>7</v>
      </c>
      <c r="B28" s="184" t="s">
        <v>218</v>
      </c>
      <c r="C28" s="222" t="s">
        <v>168</v>
      </c>
      <c r="D28" s="15">
        <v>0</v>
      </c>
      <c r="E28" s="90">
        <v>0</v>
      </c>
      <c r="F28" s="88" t="s">
        <v>9</v>
      </c>
      <c r="H28" s="296"/>
    </row>
    <row r="29" spans="1:8" ht="15">
      <c r="A29" s="56">
        <v>8</v>
      </c>
      <c r="B29" s="184" t="s">
        <v>214</v>
      </c>
      <c r="C29" s="222" t="s">
        <v>219</v>
      </c>
      <c r="D29" s="158">
        <v>0</v>
      </c>
      <c r="E29" s="89">
        <v>0</v>
      </c>
      <c r="F29" s="88" t="s">
        <v>9</v>
      </c>
      <c r="H29" s="297"/>
    </row>
    <row r="30" spans="1:8" ht="15">
      <c r="A30" s="56">
        <v>9</v>
      </c>
      <c r="B30" s="184" t="s">
        <v>221</v>
      </c>
      <c r="C30" s="222" t="s">
        <v>222</v>
      </c>
      <c r="D30" s="95">
        <v>0</v>
      </c>
      <c r="E30" s="89">
        <v>0</v>
      </c>
      <c r="F30" s="88" t="s">
        <v>9</v>
      </c>
      <c r="G30" s="37"/>
      <c r="H30" s="298"/>
    </row>
    <row r="31" spans="1:6" ht="15">
      <c r="A31" s="56">
        <v>10</v>
      </c>
      <c r="B31" s="277" t="s">
        <v>225</v>
      </c>
      <c r="C31" s="222" t="s">
        <v>226</v>
      </c>
      <c r="D31" s="158">
        <v>0</v>
      </c>
      <c r="E31" s="95">
        <v>0</v>
      </c>
      <c r="F31" s="88" t="s">
        <v>9</v>
      </c>
    </row>
    <row r="32" spans="1:8" ht="15">
      <c r="A32" s="56">
        <v>11</v>
      </c>
      <c r="B32" s="184" t="s">
        <v>228</v>
      </c>
      <c r="C32" s="222" t="s">
        <v>168</v>
      </c>
      <c r="D32" s="95">
        <v>0</v>
      </c>
      <c r="E32" s="89">
        <v>0</v>
      </c>
      <c r="F32" s="88" t="s">
        <v>9</v>
      </c>
      <c r="G32" s="37"/>
      <c r="H32" s="298"/>
    </row>
    <row r="33" spans="1:6" ht="15.75" thickBot="1">
      <c r="A33" s="68">
        <v>12</v>
      </c>
      <c r="B33" s="278" t="s">
        <v>134</v>
      </c>
      <c r="C33" s="250" t="s">
        <v>177</v>
      </c>
      <c r="D33" s="232">
        <v>0</v>
      </c>
      <c r="E33" s="191">
        <v>0</v>
      </c>
      <c r="F33" s="88" t="s">
        <v>9</v>
      </c>
    </row>
  </sheetData>
  <sheetProtection/>
  <mergeCells count="14">
    <mergeCell ref="A2:F2"/>
    <mergeCell ref="D3:D4"/>
    <mergeCell ref="E3:E4"/>
    <mergeCell ref="F3:F4"/>
    <mergeCell ref="G3:G4"/>
    <mergeCell ref="H3:H4"/>
    <mergeCell ref="O3:O4"/>
    <mergeCell ref="A19:F19"/>
    <mergeCell ref="I3:I4"/>
    <mergeCell ref="J3:J4"/>
    <mergeCell ref="K3:K4"/>
    <mergeCell ref="L3:L4"/>
    <mergeCell ref="M3:M4"/>
    <mergeCell ref="N3:N4"/>
  </mergeCells>
  <conditionalFormatting sqref="B22:C33">
    <cfRule type="expression" priority="2" dxfId="479" stopIfTrue="1">
      <formula>#REF!&gt;=1</formula>
    </cfRule>
  </conditionalFormatting>
  <conditionalFormatting sqref="B24:B25 B27:B3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B5" sqref="B5:C18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  <col min="9" max="9" width="14.7109375" style="0" customWidth="1"/>
    <col min="10" max="10" width="15.28125" style="0" customWidth="1"/>
  </cols>
  <sheetData>
    <row r="1" ht="21">
      <c r="A1" s="2" t="s">
        <v>57</v>
      </c>
    </row>
    <row r="3" ht="15">
      <c r="B3" s="33" t="s">
        <v>45</v>
      </c>
    </row>
    <row r="4" ht="15.75" thickBot="1"/>
    <row r="5" spans="1:16" ht="15.75">
      <c r="A5" s="69">
        <v>1</v>
      </c>
      <c r="B5" s="265" t="s">
        <v>234</v>
      </c>
      <c r="C5" s="208" t="s">
        <v>187</v>
      </c>
      <c r="D5" s="55"/>
      <c r="E5" s="32"/>
      <c r="F5" s="165"/>
      <c r="G5" s="165"/>
      <c r="H5" s="32"/>
      <c r="I5" s="165"/>
      <c r="J5" s="165"/>
      <c r="K5" s="32"/>
      <c r="L5" s="165"/>
      <c r="M5" s="165"/>
      <c r="N5" s="32"/>
      <c r="O5" s="165"/>
      <c r="P5" s="165"/>
    </row>
    <row r="6" spans="1:16" ht="15.75">
      <c r="A6" s="70">
        <v>2</v>
      </c>
      <c r="B6" s="253" t="s">
        <v>235</v>
      </c>
      <c r="C6" s="205" t="s">
        <v>123</v>
      </c>
      <c r="D6" s="126"/>
      <c r="E6" s="32"/>
      <c r="F6" s="165"/>
      <c r="G6" s="165"/>
      <c r="H6" s="32"/>
      <c r="I6" s="165"/>
      <c r="J6" s="165"/>
      <c r="K6" s="32"/>
      <c r="L6" s="165"/>
      <c r="M6" s="165"/>
      <c r="N6" s="32"/>
      <c r="O6" s="165"/>
      <c r="P6" s="165"/>
    </row>
    <row r="7" spans="1:16" ht="15.75">
      <c r="A7" s="70">
        <v>3</v>
      </c>
      <c r="B7" s="251" t="s">
        <v>236</v>
      </c>
      <c r="C7" s="205" t="s">
        <v>208</v>
      </c>
      <c r="D7" s="55"/>
      <c r="E7" s="32"/>
      <c r="F7" s="165"/>
      <c r="G7" s="165"/>
      <c r="H7" s="32"/>
      <c r="I7" s="165"/>
      <c r="J7" s="165"/>
      <c r="K7" s="32"/>
      <c r="L7" s="165"/>
      <c r="M7" s="165"/>
      <c r="N7" s="32"/>
      <c r="O7" s="165"/>
      <c r="P7" s="165"/>
    </row>
    <row r="8" spans="1:16" ht="15.75">
      <c r="A8" s="70">
        <v>4</v>
      </c>
      <c r="B8" s="253" t="s">
        <v>237</v>
      </c>
      <c r="C8" s="205" t="s">
        <v>125</v>
      </c>
      <c r="D8" s="55"/>
      <c r="E8" s="32"/>
      <c r="F8" s="165"/>
      <c r="G8" s="165"/>
      <c r="H8" s="32"/>
      <c r="I8" s="165"/>
      <c r="J8" s="165"/>
      <c r="K8" s="32"/>
      <c r="L8" s="165"/>
      <c r="M8" s="165"/>
      <c r="N8" s="32"/>
      <c r="O8" s="165"/>
      <c r="P8" s="165"/>
    </row>
    <row r="9" spans="1:16" ht="15.75">
      <c r="A9" s="70">
        <v>5</v>
      </c>
      <c r="B9" s="253" t="s">
        <v>238</v>
      </c>
      <c r="C9" s="205" t="s">
        <v>121</v>
      </c>
      <c r="D9" s="55"/>
      <c r="E9" s="32"/>
      <c r="F9" s="165"/>
      <c r="G9" s="165"/>
      <c r="H9" s="32"/>
      <c r="I9" s="165"/>
      <c r="J9" s="165"/>
      <c r="K9" s="32"/>
      <c r="L9" s="165"/>
      <c r="M9" s="165"/>
      <c r="N9" s="32"/>
      <c r="O9" s="165"/>
      <c r="P9" s="165"/>
    </row>
    <row r="10" spans="1:16" ht="15.75">
      <c r="A10" s="70">
        <v>6</v>
      </c>
      <c r="B10" s="252" t="s">
        <v>239</v>
      </c>
      <c r="C10" s="205" t="s">
        <v>125</v>
      </c>
      <c r="D10" s="55"/>
      <c r="E10" s="32"/>
      <c r="F10" s="165"/>
      <c r="G10" s="165"/>
      <c r="H10" s="32"/>
      <c r="I10" s="165"/>
      <c r="J10" s="165"/>
      <c r="K10" s="32"/>
      <c r="L10" s="165"/>
      <c r="M10" s="165"/>
      <c r="N10" s="32"/>
      <c r="O10" s="165"/>
      <c r="P10" s="165"/>
    </row>
    <row r="11" spans="1:16" ht="15.75">
      <c r="A11" s="70">
        <v>7</v>
      </c>
      <c r="B11" s="252" t="s">
        <v>240</v>
      </c>
      <c r="C11" s="205" t="s">
        <v>168</v>
      </c>
      <c r="D11" s="55"/>
      <c r="E11" s="32"/>
      <c r="F11" s="165"/>
      <c r="G11" s="165"/>
      <c r="H11" s="32"/>
      <c r="I11" s="165"/>
      <c r="J11" s="165"/>
      <c r="K11" s="32"/>
      <c r="L11" s="165"/>
      <c r="M11" s="165"/>
      <c r="N11" s="32"/>
      <c r="O11" s="165"/>
      <c r="P11" s="165"/>
    </row>
    <row r="12" spans="1:16" ht="15.75">
      <c r="A12" s="70">
        <v>8</v>
      </c>
      <c r="B12" s="253" t="s">
        <v>241</v>
      </c>
      <c r="C12" s="205" t="s">
        <v>242</v>
      </c>
      <c r="D12" s="126"/>
      <c r="E12" s="32"/>
      <c r="F12" s="165"/>
      <c r="G12" s="165"/>
      <c r="H12" s="32"/>
      <c r="I12" s="165"/>
      <c r="J12" s="165"/>
      <c r="K12" s="32"/>
      <c r="L12" s="165"/>
      <c r="M12" s="165"/>
      <c r="N12" s="32"/>
      <c r="O12" s="165"/>
      <c r="P12" s="165"/>
    </row>
    <row r="13" spans="1:16" ht="15.75">
      <c r="A13" s="70">
        <v>9</v>
      </c>
      <c r="B13" s="252" t="s">
        <v>243</v>
      </c>
      <c r="C13" s="205" t="s">
        <v>202</v>
      </c>
      <c r="D13" s="126"/>
      <c r="E13" s="32"/>
      <c r="F13" s="165"/>
      <c r="G13" s="165"/>
      <c r="H13" s="32"/>
      <c r="I13" s="242"/>
      <c r="J13" s="165"/>
      <c r="K13" s="32"/>
      <c r="L13" s="165"/>
      <c r="M13" s="165"/>
      <c r="N13" s="32"/>
      <c r="O13" s="165"/>
      <c r="P13" s="165"/>
    </row>
    <row r="14" spans="1:16" ht="15.75">
      <c r="A14" s="70">
        <v>10</v>
      </c>
      <c r="B14" s="252" t="s">
        <v>244</v>
      </c>
      <c r="C14" s="205" t="s">
        <v>245</v>
      </c>
      <c r="D14" s="55"/>
      <c r="E14" s="32"/>
      <c r="F14" s="165"/>
      <c r="G14" s="165"/>
      <c r="H14" s="32"/>
      <c r="I14" s="165"/>
      <c r="J14" s="165"/>
      <c r="K14" s="32"/>
      <c r="L14" s="165"/>
      <c r="M14" s="165"/>
      <c r="N14" s="32"/>
      <c r="O14" s="165"/>
      <c r="P14" s="165"/>
    </row>
    <row r="15" spans="1:18" ht="15.75">
      <c r="A15" s="70">
        <v>11</v>
      </c>
      <c r="B15" s="253" t="s">
        <v>246</v>
      </c>
      <c r="C15" s="205" t="s">
        <v>81</v>
      </c>
      <c r="D15" s="126"/>
      <c r="E15" s="32"/>
      <c r="F15" s="165"/>
      <c r="G15" s="165"/>
      <c r="H15" s="32"/>
      <c r="I15" s="165"/>
      <c r="J15" s="165"/>
      <c r="K15" s="32"/>
      <c r="L15" s="165"/>
      <c r="M15" s="165"/>
      <c r="N15" s="32"/>
      <c r="O15" s="165"/>
      <c r="P15" s="165"/>
      <c r="Q15" s="165"/>
      <c r="R15" s="165"/>
    </row>
    <row r="16" spans="1:16" ht="15.75">
      <c r="A16" s="70">
        <v>12</v>
      </c>
      <c r="B16" s="252" t="s">
        <v>247</v>
      </c>
      <c r="C16" s="205" t="s">
        <v>73</v>
      </c>
      <c r="D16" s="55"/>
      <c r="E16" s="32"/>
      <c r="F16" s="165"/>
      <c r="G16" s="165"/>
      <c r="H16" s="32"/>
      <c r="I16" s="165"/>
      <c r="J16" s="165"/>
      <c r="K16" s="32"/>
      <c r="L16" s="165"/>
      <c r="M16" s="165"/>
      <c r="N16" s="32"/>
      <c r="O16" s="165"/>
      <c r="P16" s="165"/>
    </row>
    <row r="17" spans="1:16" ht="15.75">
      <c r="A17" s="70">
        <v>13</v>
      </c>
      <c r="B17" s="252" t="s">
        <v>248</v>
      </c>
      <c r="C17" s="205" t="s">
        <v>249</v>
      </c>
      <c r="D17" s="55"/>
      <c r="E17" s="32"/>
      <c r="F17" s="242"/>
      <c r="G17" s="165"/>
      <c r="H17" s="32"/>
      <c r="I17" s="165"/>
      <c r="J17" s="165"/>
      <c r="K17" s="32"/>
      <c r="L17" s="165"/>
      <c r="M17" s="165"/>
      <c r="N17" s="32"/>
      <c r="O17" s="165"/>
      <c r="P17" s="165"/>
    </row>
    <row r="18" spans="1:16" ht="16.5" thickBot="1">
      <c r="A18" s="71">
        <v>14</v>
      </c>
      <c r="B18" s="266" t="s">
        <v>250</v>
      </c>
      <c r="C18" s="209" t="s">
        <v>187</v>
      </c>
      <c r="F18" s="165"/>
      <c r="G18" s="165"/>
      <c r="H18" s="32"/>
      <c r="I18" s="165"/>
      <c r="J18" s="165"/>
      <c r="K18" s="32"/>
      <c r="L18" s="165"/>
      <c r="M18" s="165"/>
      <c r="N18" s="32"/>
      <c r="O18" s="165"/>
      <c r="P18" s="165"/>
    </row>
    <row r="19" spans="6:16" ht="15">
      <c r="F19" s="165"/>
      <c r="G19" s="165"/>
      <c r="H19" s="32"/>
      <c r="I19" s="165"/>
      <c r="J19" s="165"/>
      <c r="K19" s="32"/>
      <c r="L19" s="32"/>
      <c r="M19" s="32"/>
      <c r="N19" s="32"/>
      <c r="O19" s="32"/>
      <c r="P19" s="32"/>
    </row>
    <row r="20" spans="2:16" ht="15">
      <c r="B20" s="126"/>
      <c r="C20" s="126"/>
      <c r="F20" s="165"/>
      <c r="G20" s="165"/>
      <c r="H20" s="32"/>
      <c r="I20" s="165"/>
      <c r="J20" s="165"/>
      <c r="K20" s="32"/>
      <c r="L20" s="32"/>
      <c r="M20" s="32"/>
      <c r="N20" s="32"/>
      <c r="O20" s="32"/>
      <c r="P20" s="32"/>
    </row>
    <row r="21" spans="2:16" ht="15">
      <c r="B21" s="126"/>
      <c r="C21" s="126"/>
      <c r="F21" s="165"/>
      <c r="G21" s="165"/>
      <c r="H21" s="32"/>
      <c r="I21" s="165"/>
      <c r="J21" s="165"/>
      <c r="K21" s="32"/>
      <c r="L21" s="32"/>
      <c r="M21" s="32"/>
      <c r="N21" s="32"/>
      <c r="O21" s="32"/>
      <c r="P21" s="32"/>
    </row>
    <row r="22" spans="2:16" ht="15">
      <c r="B22" s="126"/>
      <c r="C22" s="126"/>
      <c r="F22" s="165"/>
      <c r="G22" s="165"/>
      <c r="H22" s="32"/>
      <c r="I22" s="165"/>
      <c r="J22" s="165"/>
      <c r="K22" s="32"/>
      <c r="L22" s="32"/>
      <c r="M22" s="32"/>
      <c r="N22" s="32"/>
      <c r="O22" s="32"/>
      <c r="P22" s="32"/>
    </row>
    <row r="23" spans="6:16" ht="15">
      <c r="F23" s="165"/>
      <c r="G23" s="165"/>
      <c r="H23" s="32"/>
      <c r="I23" s="165"/>
      <c r="J23" s="165"/>
      <c r="K23" s="32"/>
      <c r="L23" s="32"/>
      <c r="M23" s="32"/>
      <c r="N23" s="32"/>
      <c r="O23" s="32"/>
      <c r="P23" s="32"/>
    </row>
    <row r="24" spans="6:16" ht="15">
      <c r="F24" s="165"/>
      <c r="G24" s="165"/>
      <c r="H24" s="32"/>
      <c r="I24" s="165"/>
      <c r="J24" s="165"/>
      <c r="K24" s="32"/>
      <c r="L24" s="32"/>
      <c r="M24" s="32"/>
      <c r="N24" s="32"/>
      <c r="O24" s="32"/>
      <c r="P24" s="32"/>
    </row>
    <row r="25" spans="6:16" ht="15">
      <c r="F25" s="165"/>
      <c r="G25" s="165"/>
      <c r="H25" s="32"/>
      <c r="I25" s="165"/>
      <c r="J25" s="165"/>
      <c r="K25" s="32"/>
      <c r="L25" s="32"/>
      <c r="M25" s="32"/>
      <c r="N25" s="32"/>
      <c r="O25" s="32"/>
      <c r="P25" s="32"/>
    </row>
    <row r="26" spans="6:16" ht="15">
      <c r="F26" s="165"/>
      <c r="G26" s="165"/>
      <c r="H26" s="32"/>
      <c r="I26" s="165"/>
      <c r="J26" s="165"/>
      <c r="K26" s="32"/>
      <c r="L26" s="32"/>
      <c r="M26" s="32"/>
      <c r="N26" s="32"/>
      <c r="O26" s="32"/>
      <c r="P26" s="32"/>
    </row>
    <row r="27" spans="6:16" ht="15">
      <c r="F27" s="165"/>
      <c r="G27" s="165"/>
      <c r="H27" s="32"/>
      <c r="I27" s="165"/>
      <c r="J27" s="165"/>
      <c r="K27" s="32"/>
      <c r="L27" s="32"/>
      <c r="M27" s="32"/>
      <c r="N27" s="32"/>
      <c r="O27" s="32"/>
      <c r="P27" s="32"/>
    </row>
    <row r="28" spans="6:16" ht="15">
      <c r="F28" s="165"/>
      <c r="G28" s="165"/>
      <c r="H28" s="32"/>
      <c r="I28" s="165"/>
      <c r="J28" s="165"/>
      <c r="K28" s="32"/>
      <c r="L28" s="32"/>
      <c r="M28" s="32"/>
      <c r="N28" s="32"/>
      <c r="O28" s="32"/>
      <c r="P28" s="32"/>
    </row>
    <row r="29" spans="6:16" ht="15">
      <c r="F29" s="165"/>
      <c r="G29" s="165"/>
      <c r="H29" s="32"/>
      <c r="I29" s="165"/>
      <c r="J29" s="165"/>
      <c r="K29" s="32"/>
      <c r="L29" s="32"/>
      <c r="M29" s="32"/>
      <c r="N29" s="32"/>
      <c r="O29" s="32"/>
      <c r="P29" s="32"/>
    </row>
    <row r="30" spans="6:16" ht="15">
      <c r="F30" s="165"/>
      <c r="G30" s="165"/>
      <c r="H30" s="32"/>
      <c r="I30" s="165"/>
      <c r="J30" s="165"/>
      <c r="K30" s="32"/>
      <c r="L30" s="32"/>
      <c r="M30" s="32"/>
      <c r="N30" s="32"/>
      <c r="O30" s="32"/>
      <c r="P30" s="32"/>
    </row>
    <row r="31" spans="6:16" ht="15">
      <c r="F31" s="165"/>
      <c r="G31" s="165"/>
      <c r="H31" s="32"/>
      <c r="I31" s="165"/>
      <c r="J31" s="165"/>
      <c r="K31" s="32"/>
      <c r="L31" s="32"/>
      <c r="M31" s="32"/>
      <c r="N31" s="32"/>
      <c r="O31" s="32"/>
      <c r="P31" s="32"/>
    </row>
    <row r="32" spans="6:16" ht="15">
      <c r="F32" s="165"/>
      <c r="G32" s="165"/>
      <c r="H32" s="32"/>
      <c r="I32" s="165"/>
      <c r="J32" s="165"/>
      <c r="K32" s="32"/>
      <c r="L32" s="32"/>
      <c r="M32" s="32"/>
      <c r="N32" s="32"/>
      <c r="O32" s="32"/>
      <c r="P32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D2:N146"/>
  <sheetViews>
    <sheetView showGridLines="0" zoomScalePageLayoutView="0" workbookViewId="0" topLeftCell="D1">
      <selection activeCell="D1" sqref="D1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140625" style="4" customWidth="1"/>
    <col min="8" max="8" width="4.7109375" style="4" hidden="1" customWidth="1"/>
    <col min="9" max="9" width="14.7109375" style="4" customWidth="1"/>
    <col min="10" max="10" width="11.57421875" style="4" customWidth="1"/>
    <col min="11" max="11" width="15.140625" style="4" customWidth="1"/>
    <col min="12" max="12" width="9.140625" style="4" customWidth="1"/>
    <col min="13" max="13" width="10.8515625" style="4" customWidth="1"/>
    <col min="14" max="16384" width="9.140625" style="4" customWidth="1"/>
  </cols>
  <sheetData>
    <row r="2" ht="21">
      <c r="D2" s="2" t="s">
        <v>57</v>
      </c>
    </row>
    <row r="4" spans="4:9" ht="15">
      <c r="D4" s="175" t="s">
        <v>44</v>
      </c>
      <c r="I4" s="163"/>
    </row>
    <row r="6" spans="4:11" ht="12.75">
      <c r="D6" s="6" t="s">
        <v>94</v>
      </c>
      <c r="K6" s="3" t="s">
        <v>0</v>
      </c>
    </row>
    <row r="7" ht="12.75">
      <c r="K7" s="3"/>
    </row>
    <row r="8" spans="4:12" ht="12.75">
      <c r="D8" s="7">
        <v>1</v>
      </c>
      <c r="E8" s="48" t="str">
        <f>UPPER(IF($D8="","",VLOOKUP($D8,'peta liga'!$A$5:$R$18,2)))</f>
        <v>BAŠ</v>
      </c>
      <c r="F8" s="48" t="str">
        <f>PROPER(IF($D8="","",VLOOKUP($D8,'peta liga'!$A$5:$R$18,3)))</f>
        <v>Andrej</v>
      </c>
      <c r="G8" s="116" t="s">
        <v>1</v>
      </c>
      <c r="H8" s="116">
        <v>14</v>
      </c>
      <c r="I8" s="48" t="str">
        <f>UPPER(IF($D8="","",VLOOKUP($H8,'peta liga'!$A$5:$R$18,2)))</f>
        <v>PRIVŠEK</v>
      </c>
      <c r="J8" s="48" t="str">
        <f>PROPER(IF($D8="","",VLOOKUP($H8,'peta liga'!$A$5:$R$18,3)))</f>
        <v>Andrej</v>
      </c>
      <c r="K8" s="48"/>
      <c r="L8" s="37"/>
    </row>
    <row r="9" spans="4:13" ht="12.75">
      <c r="D9" s="7">
        <v>2</v>
      </c>
      <c r="E9" s="48" t="str">
        <f>UPPER(IF($D9="","",VLOOKUP($D9,'peta liga'!$A$5:$R$18,2)))</f>
        <v>HUDOVERNIK</v>
      </c>
      <c r="F9" s="48" t="str">
        <f>PROPER(IF($D9="","",VLOOKUP($D9,'peta liga'!$A$5:$R$18,3)))</f>
        <v>Igor</v>
      </c>
      <c r="G9" s="116" t="s">
        <v>1</v>
      </c>
      <c r="H9" s="116">
        <v>13</v>
      </c>
      <c r="I9" s="48" t="str">
        <f>UPPER(IF($D9="","",VLOOKUP($H9,'peta liga'!$A$5:$R$18,2)))</f>
        <v>MACUH</v>
      </c>
      <c r="J9" s="48" t="str">
        <f>PROPER(IF($D9="","",VLOOKUP($H9,'peta liga'!$A$5:$R$18,3)))</f>
        <v>Martin</v>
      </c>
      <c r="K9" s="48"/>
      <c r="L9" s="37"/>
      <c r="M9" s="153"/>
    </row>
    <row r="10" spans="4:14" ht="12.75">
      <c r="D10" s="7">
        <v>3</v>
      </c>
      <c r="E10" s="48" t="str">
        <f>UPPER(IF($D10="","",VLOOKUP($D10,'peta liga'!$A$5:$R$18,2)))</f>
        <v>KROUPA</v>
      </c>
      <c r="F10" s="48" t="str">
        <f>PROPER(IF($D10="","",VLOOKUP($D10,'peta liga'!$A$5:$R$18,3)))</f>
        <v>Gregor</v>
      </c>
      <c r="G10" s="116" t="s">
        <v>1</v>
      </c>
      <c r="H10" s="116">
        <v>12</v>
      </c>
      <c r="I10" s="48" t="str">
        <f>UPPER(IF($D10="","",VLOOKUP($H10,'peta liga'!$A$5:$R$18,2)))</f>
        <v>BURLAK</v>
      </c>
      <c r="J10" s="48" t="str">
        <f>PROPER(IF($D10="","",VLOOKUP($H10,'peta liga'!$A$5:$R$18,3)))</f>
        <v>Klemen</v>
      </c>
      <c r="K10" s="48"/>
      <c r="L10" s="224"/>
      <c r="M10" s="154"/>
      <c r="N10" s="37"/>
    </row>
    <row r="11" spans="4:14" ht="12.75">
      <c r="D11" s="11">
        <v>4</v>
      </c>
      <c r="E11" s="48" t="str">
        <f>UPPER(IF($D11="","",VLOOKUP($D11,'peta liga'!$A$5:$R$18,2)))</f>
        <v>MIKŠA</v>
      </c>
      <c r="F11" s="48" t="str">
        <f>PROPER(IF($D11="","",VLOOKUP($D11,'peta liga'!$A$5:$R$18,3)))</f>
        <v>Uroš</v>
      </c>
      <c r="G11" s="116" t="s">
        <v>1</v>
      </c>
      <c r="H11" s="116">
        <v>11</v>
      </c>
      <c r="I11" s="48" t="str">
        <f>UPPER(IF($D11="","",VLOOKUP($H11,'peta liga'!$A$5:$R$18,2)))</f>
        <v>GRABLJEVEC</v>
      </c>
      <c r="J11" s="48" t="str">
        <f>PROPER(IF($D11="","",VLOOKUP($H11,'peta liga'!$A$5:$R$18,3)))</f>
        <v>Denis</v>
      </c>
      <c r="K11" s="48"/>
      <c r="L11" s="37"/>
      <c r="M11" s="154"/>
      <c r="N11" s="37"/>
    </row>
    <row r="12" spans="4:14" ht="12.75">
      <c r="D12" s="11">
        <v>5</v>
      </c>
      <c r="E12" s="48" t="str">
        <f>UPPER(IF($D12="","",VLOOKUP($D12,'peta liga'!$A$5:$R$18,2)))</f>
        <v>VODOPIVEC</v>
      </c>
      <c r="F12" s="48" t="str">
        <f>PROPER(IF($D12="","",VLOOKUP($D12,'peta liga'!$A$5:$R$18,3)))</f>
        <v>Luka</v>
      </c>
      <c r="G12" s="116" t="s">
        <v>1</v>
      </c>
      <c r="H12" s="116">
        <v>10</v>
      </c>
      <c r="I12" s="48" t="str">
        <f>UPPER(IF($D12="","",VLOOKUP($H12,'peta liga'!$A$5:$R$18,2)))</f>
        <v>ARNIČ</v>
      </c>
      <c r="J12" s="48" t="str">
        <f>PROPER(IF($D12="","",VLOOKUP($H12,'peta liga'!$A$5:$R$18,3)))</f>
        <v>Ivan</v>
      </c>
      <c r="K12" s="48"/>
      <c r="L12" s="154"/>
      <c r="M12" s="154"/>
      <c r="N12" s="37"/>
    </row>
    <row r="13" spans="4:14" ht="12.75">
      <c r="D13" s="11">
        <v>6</v>
      </c>
      <c r="E13" s="48" t="str">
        <f>UPPER(IF($D13="","",VLOOKUP($D13,'peta liga'!$A$5:$R$18,2)))</f>
        <v>SITAR</v>
      </c>
      <c r="F13" s="48" t="str">
        <f>PROPER(IF($D13="","",VLOOKUP($D13,'peta liga'!$A$5:$R$18,3)))</f>
        <v>Uroš</v>
      </c>
      <c r="G13" s="116" t="s">
        <v>1</v>
      </c>
      <c r="H13" s="116">
        <v>9</v>
      </c>
      <c r="I13" s="48" t="str">
        <f>UPPER(IF($D13="","",VLOOKUP($H13,'peta liga'!$A$5:$R$18,2)))</f>
        <v>ALBREHT</v>
      </c>
      <c r="J13" s="48" t="str">
        <f>PROPER(IF($D13="","",VLOOKUP($H13,'peta liga'!$A$5:$R$18,3)))</f>
        <v>Tadej</v>
      </c>
      <c r="K13" s="48"/>
      <c r="L13" s="37"/>
      <c r="M13" s="37"/>
      <c r="N13" s="37"/>
    </row>
    <row r="14" spans="4:12" ht="12.75">
      <c r="D14" s="11">
        <v>7</v>
      </c>
      <c r="E14" s="8" t="str">
        <f>UPPER(IF($D14="","",VLOOKUP($D14,'peta liga'!$A$5:$R$18,2)))</f>
        <v>KONČAR</v>
      </c>
      <c r="F14" s="8" t="str">
        <f>PROPER(IF($D14="","",VLOOKUP($D14,'peta liga'!$A$5:$R$18,3)))</f>
        <v>Mitja</v>
      </c>
      <c r="G14" s="9" t="s">
        <v>1</v>
      </c>
      <c r="H14" s="10">
        <v>8</v>
      </c>
      <c r="I14" s="8" t="str">
        <f>UPPER(IF($D14="","",VLOOKUP($H14,'peta liga'!$A$5:$R$18,2)))</f>
        <v>NIKOLIČ</v>
      </c>
      <c r="J14" s="8" t="str">
        <f>PROPER(IF($D14="","",VLOOKUP($H14,'peta liga'!$A$5:$R$18,3)))</f>
        <v>Stojan</v>
      </c>
      <c r="K14" s="48"/>
      <c r="L14" s="37"/>
    </row>
    <row r="15" ht="12.75">
      <c r="D15" s="11"/>
    </row>
    <row r="16" ht="12.75">
      <c r="D16" s="13" t="s">
        <v>95</v>
      </c>
    </row>
    <row r="18" spans="4:12" ht="12.75">
      <c r="D18" s="52">
        <v>14</v>
      </c>
      <c r="E18" s="48" t="str">
        <f>UPPER(IF($D18="","",VLOOKUP($D18,'peta liga'!$A$5:$R$18,2)))</f>
        <v>PRIVŠEK</v>
      </c>
      <c r="F18" s="8" t="str">
        <f>PROPER(IF($D18="","",VLOOKUP($D18,'peta liga'!$A$5:$R$18,3)))</f>
        <v>Andrej</v>
      </c>
      <c r="G18" s="9" t="s">
        <v>1</v>
      </c>
      <c r="H18" s="53">
        <v>8</v>
      </c>
      <c r="I18" s="8" t="str">
        <f>UPPER(IF($D18="","",VLOOKUP($H18,'peta liga'!$A$5:$R$18,2)))</f>
        <v>NIKOLIČ</v>
      </c>
      <c r="J18" s="8" t="str">
        <f>PROPER(IF($D18="","",VLOOKUP($H18,'peta liga'!$A$5:$R$18,3)))</f>
        <v>Stojan</v>
      </c>
      <c r="K18" s="48"/>
      <c r="L18" s="37"/>
    </row>
    <row r="19" spans="4:12" ht="12.75">
      <c r="D19" s="52">
        <v>9</v>
      </c>
      <c r="E19" s="8" t="str">
        <f>UPPER(IF($D19="","",VLOOKUP($D19,'peta liga'!$A$5:$R$18,2)))</f>
        <v>ALBREHT</v>
      </c>
      <c r="F19" s="8" t="str">
        <f>PROPER(IF($D19="","",VLOOKUP($D19,'peta liga'!$A$5:$R$18,3)))</f>
        <v>Tadej</v>
      </c>
      <c r="G19" s="9" t="s">
        <v>1</v>
      </c>
      <c r="H19" s="53">
        <v>7</v>
      </c>
      <c r="I19" s="8" t="str">
        <f>UPPER(IF($D19="","",VLOOKUP($H19,'peta liga'!$A$5:$R$18,2)))</f>
        <v>KONČAR</v>
      </c>
      <c r="J19" s="8" t="str">
        <f>PROPER(IF($D19="","",VLOOKUP($H19,'peta liga'!$A$5:$R$18,3)))</f>
        <v>Mitja</v>
      </c>
      <c r="K19" s="48"/>
      <c r="L19" s="37"/>
    </row>
    <row r="20" spans="4:12" ht="12.75">
      <c r="D20" s="52">
        <v>10</v>
      </c>
      <c r="E20" s="8" t="str">
        <f>UPPER(IF($D20="","",VLOOKUP($D20,'peta liga'!$A$5:$R$18,2)))</f>
        <v>ARNIČ</v>
      </c>
      <c r="F20" s="8" t="str">
        <f>PROPER(IF($D20="","",VLOOKUP($D20,'peta liga'!$A$5:$R$18,3)))</f>
        <v>Ivan</v>
      </c>
      <c r="G20" s="9" t="s">
        <v>1</v>
      </c>
      <c r="H20" s="53">
        <v>6</v>
      </c>
      <c r="I20" s="8" t="str">
        <f>UPPER(IF($D20="","",VLOOKUP($H20,'peta liga'!$A$5:$R$18,2)))</f>
        <v>SITAR</v>
      </c>
      <c r="J20" s="8" t="str">
        <f>PROPER(IF($D20="","",VLOOKUP($H20,'peta liga'!$A$5:$R$18,3)))</f>
        <v>Uroš</v>
      </c>
      <c r="K20" s="48"/>
      <c r="L20" s="37"/>
    </row>
    <row r="21" spans="4:12" ht="12.75">
      <c r="D21" s="52">
        <v>11</v>
      </c>
      <c r="E21" s="48" t="str">
        <f>UPPER(IF($D21="","",VLOOKUP($D21,'peta liga'!$A$5:$R$18,2)))</f>
        <v>GRABLJEVEC</v>
      </c>
      <c r="F21" s="48" t="str">
        <f>PROPER(IF($D21="","",VLOOKUP($D21,'peta liga'!$A$5:$R$18,3)))</f>
        <v>Denis</v>
      </c>
      <c r="G21" s="116" t="s">
        <v>1</v>
      </c>
      <c r="H21" s="143">
        <v>5</v>
      </c>
      <c r="I21" s="48" t="str">
        <f>UPPER(IF($D21="","",VLOOKUP($H21,'peta liga'!$A$5:$R$18,2)))</f>
        <v>VODOPIVEC</v>
      </c>
      <c r="J21" s="48" t="str">
        <f>PROPER(IF($D21="","",VLOOKUP($H21,'peta liga'!$A$5:$R$18,3)))</f>
        <v>Luka</v>
      </c>
      <c r="K21" s="48"/>
      <c r="L21" s="37"/>
    </row>
    <row r="22" spans="4:12" ht="12.75">
      <c r="D22" s="52">
        <v>12</v>
      </c>
      <c r="E22" s="8" t="str">
        <f>UPPER(IF($D22="","",VLOOKUP($D22,'peta liga'!$A$5:$R$18,2)))</f>
        <v>BURLAK</v>
      </c>
      <c r="F22" s="8" t="str">
        <f>PROPER(IF($D22="","",VLOOKUP($D22,'peta liga'!$A$5:$R$18,3)))</f>
        <v>Klemen</v>
      </c>
      <c r="G22" s="9" t="s">
        <v>1</v>
      </c>
      <c r="H22" s="53">
        <v>4</v>
      </c>
      <c r="I22" s="8" t="str">
        <f>UPPER(IF($D22="","",VLOOKUP($H22,'peta liga'!$A$5:$R$18,2)))</f>
        <v>MIKŠA</v>
      </c>
      <c r="J22" s="8" t="str">
        <f>PROPER(IF($D22="","",VLOOKUP($H22,'peta liga'!$A$5:$R$18,3)))</f>
        <v>Uroš</v>
      </c>
      <c r="K22" s="48"/>
      <c r="L22" s="37"/>
    </row>
    <row r="23" spans="4:12" ht="12.75">
      <c r="D23" s="52">
        <v>13</v>
      </c>
      <c r="E23" s="8" t="str">
        <f>UPPER(IF($D23="","",VLOOKUP($D23,'peta liga'!$A$5:$R$18,2)))</f>
        <v>MACUH</v>
      </c>
      <c r="F23" s="8" t="str">
        <f>PROPER(IF($D23="","",VLOOKUP($D23,'peta liga'!$A$5:$R$18,3)))</f>
        <v>Martin</v>
      </c>
      <c r="G23" s="9" t="s">
        <v>1</v>
      </c>
      <c r="H23" s="53">
        <v>3</v>
      </c>
      <c r="I23" s="8" t="str">
        <f>UPPER(IF($D23="","",VLOOKUP($H23,'peta liga'!$A$5:$R$18,2)))</f>
        <v>KROUPA</v>
      </c>
      <c r="J23" s="8" t="str">
        <f>PROPER(IF($D23="","",VLOOKUP($H23,'peta liga'!$A$5:$R$18,3)))</f>
        <v>Gregor</v>
      </c>
      <c r="K23" s="48"/>
      <c r="L23" s="37"/>
    </row>
    <row r="24" spans="4:12" ht="12.75">
      <c r="D24" s="52">
        <v>1</v>
      </c>
      <c r="E24" s="8" t="str">
        <f>UPPER(IF($D24="","",VLOOKUP($D24,'peta liga'!$A$5:$R$18,2)))</f>
        <v>BAŠ</v>
      </c>
      <c r="F24" s="8" t="str">
        <f>PROPER(IF($D24="","",VLOOKUP($D24,'peta liga'!$A$5:$R$18,3)))</f>
        <v>Andrej</v>
      </c>
      <c r="G24" s="9" t="s">
        <v>1</v>
      </c>
      <c r="H24" s="53">
        <v>2</v>
      </c>
      <c r="I24" s="8" t="str">
        <f>UPPER(IF($D24="","",VLOOKUP($H24,'peta liga'!$A$5:$R$18,2)))</f>
        <v>HUDOVERNIK</v>
      </c>
      <c r="J24" s="8" t="str">
        <f>PROPER(IF($D24="","",VLOOKUP($H24,'peta liga'!$A$5:$R$18,3)))</f>
        <v>Igor</v>
      </c>
      <c r="K24" s="48"/>
      <c r="L24" s="37"/>
    </row>
    <row r="26" ht="12.75">
      <c r="D26" s="13" t="s">
        <v>96</v>
      </c>
    </row>
    <row r="28" spans="4:13" ht="12.75">
      <c r="D28" s="52">
        <v>2</v>
      </c>
      <c r="E28" s="8" t="str">
        <f>UPPER(IF($D28="","",VLOOKUP($D28,'peta liga'!$A$5:$R$18,2)))</f>
        <v>HUDOVERNIK</v>
      </c>
      <c r="F28" s="8" t="str">
        <f>PROPER(IF($D28="","",VLOOKUP($D28,'peta liga'!$A$5:$R$18,3)))</f>
        <v>Igor</v>
      </c>
      <c r="G28" s="9" t="s">
        <v>1</v>
      </c>
      <c r="H28" s="36">
        <v>14</v>
      </c>
      <c r="I28" s="48" t="str">
        <f>UPPER(IF($D28="","",VLOOKUP($H28,'peta liga'!$A$5:$R$18,2)))</f>
        <v>PRIVŠEK</v>
      </c>
      <c r="J28" s="8" t="str">
        <f>PROPER(IF($D28="","",VLOOKUP($H28,'peta liga'!$A$5:$R$18,3)))</f>
        <v>Andrej</v>
      </c>
      <c r="K28" s="48"/>
      <c r="L28" s="37"/>
      <c r="M28" s="37"/>
    </row>
    <row r="29" spans="4:13" ht="12.75">
      <c r="D29" s="52">
        <v>3</v>
      </c>
      <c r="E29" s="8" t="str">
        <f>UPPER(IF($D29="","",VLOOKUP($D29,'peta liga'!$A$5:$R$18,2)))</f>
        <v>KROUPA</v>
      </c>
      <c r="F29" s="8" t="str">
        <f>PROPER(IF($D29="","",VLOOKUP($D29,'peta liga'!$A$5:$R$18,3)))</f>
        <v>Gregor</v>
      </c>
      <c r="G29" s="9" t="s">
        <v>1</v>
      </c>
      <c r="H29" s="36">
        <v>1</v>
      </c>
      <c r="I29" s="8" t="str">
        <f>UPPER(IF($D29="","",VLOOKUP($H29,'peta liga'!$A$5:$R$18,2)))</f>
        <v>BAŠ</v>
      </c>
      <c r="J29" s="8" t="str">
        <f>PROPER(IF($D29="","",VLOOKUP($H29,'peta liga'!$A$5:$R$18,3)))</f>
        <v>Andrej</v>
      </c>
      <c r="K29" s="48"/>
      <c r="L29" s="37"/>
      <c r="M29" s="37"/>
    </row>
    <row r="30" spans="4:13" ht="12.75">
      <c r="D30" s="52">
        <v>4</v>
      </c>
      <c r="E30" s="48" t="str">
        <f>UPPER(IF($D30="","",VLOOKUP($D30,'peta liga'!$A$5:$R$18,2)))</f>
        <v>MIKŠA</v>
      </c>
      <c r="F30" s="48" t="str">
        <f>PROPER(IF($D30="","",VLOOKUP($D30,'peta liga'!$A$5:$R$18,3)))</f>
        <v>Uroš</v>
      </c>
      <c r="G30" s="116" t="s">
        <v>1</v>
      </c>
      <c r="H30" s="143">
        <v>13</v>
      </c>
      <c r="I30" s="48" t="str">
        <f>UPPER(IF($D30="","",VLOOKUP($H30,'peta liga'!$A$5:$R$18,2)))</f>
        <v>MACUH</v>
      </c>
      <c r="J30" s="48" t="str">
        <f>PROPER(IF($D30="","",VLOOKUP($H30,'peta liga'!$A$5:$R$18,3)))</f>
        <v>Martin</v>
      </c>
      <c r="K30" s="48"/>
      <c r="L30" s="37"/>
      <c r="M30" s="37"/>
    </row>
    <row r="31" spans="4:13" ht="12.75">
      <c r="D31" s="52">
        <v>5</v>
      </c>
      <c r="E31" s="48" t="str">
        <f>UPPER(IF($D31="","",VLOOKUP($D31,'peta liga'!$A$5:$R$18,2)))</f>
        <v>VODOPIVEC</v>
      </c>
      <c r="F31" s="48" t="str">
        <f>PROPER(IF($D31="","",VLOOKUP($D31,'peta liga'!$A$5:$R$18,3)))</f>
        <v>Luka</v>
      </c>
      <c r="G31" s="116" t="s">
        <v>1</v>
      </c>
      <c r="H31" s="143">
        <v>12</v>
      </c>
      <c r="I31" s="48" t="str">
        <f>UPPER(IF($D31="","",VLOOKUP($H31,'peta liga'!$A$5:$R$18,2)))</f>
        <v>BURLAK</v>
      </c>
      <c r="J31" s="48" t="str">
        <f>PROPER(IF($D31="","",VLOOKUP($H31,'peta liga'!$A$5:$R$18,3)))</f>
        <v>Klemen</v>
      </c>
      <c r="K31" s="48"/>
      <c r="L31" s="37"/>
      <c r="M31" s="37"/>
    </row>
    <row r="32" spans="4:13" ht="12.75">
      <c r="D32" s="52">
        <v>6</v>
      </c>
      <c r="E32" s="8" t="str">
        <f>UPPER(IF($D32="","",VLOOKUP($D32,'peta liga'!$A$5:$R$18,2)))</f>
        <v>SITAR</v>
      </c>
      <c r="F32" s="8" t="str">
        <f>PROPER(IF($D32="","",VLOOKUP($D32,'peta liga'!$A$5:$R$18,3)))</f>
        <v>Uroš</v>
      </c>
      <c r="G32" s="9" t="s">
        <v>1</v>
      </c>
      <c r="H32" s="36">
        <v>11</v>
      </c>
      <c r="I32" s="8" t="str">
        <f>UPPER(IF($D32="","",VLOOKUP($H32,'peta liga'!$A$5:$R$18,2)))</f>
        <v>GRABLJEVEC</v>
      </c>
      <c r="J32" s="8" t="str">
        <f>PROPER(IF($D32="","",VLOOKUP($H32,'peta liga'!$A$5:$R$18,3)))</f>
        <v>Denis</v>
      </c>
      <c r="K32" s="48"/>
      <c r="L32" s="37"/>
      <c r="M32" s="37"/>
    </row>
    <row r="33" spans="4:13" ht="12.75">
      <c r="D33" s="52">
        <v>7</v>
      </c>
      <c r="E33" s="8" t="str">
        <f>UPPER(IF($D33="","",VLOOKUP($D33,'peta liga'!$A$5:$R$18,2)))</f>
        <v>KONČAR</v>
      </c>
      <c r="F33" s="8" t="str">
        <f>PROPER(IF($D33="","",VLOOKUP($D33,'peta liga'!$A$5:$R$18,3)))</f>
        <v>Mitja</v>
      </c>
      <c r="G33" s="9" t="s">
        <v>1</v>
      </c>
      <c r="H33" s="36">
        <v>10</v>
      </c>
      <c r="I33" s="8" t="str">
        <f>UPPER(IF($D33="","",VLOOKUP($H33,'peta liga'!$A$5:$R$18,2)))</f>
        <v>ARNIČ</v>
      </c>
      <c r="J33" s="8" t="str">
        <f>PROPER(IF($D33="","",VLOOKUP($H33,'peta liga'!$A$5:$R$18,3)))</f>
        <v>Ivan</v>
      </c>
      <c r="K33" s="48"/>
      <c r="L33" s="37"/>
      <c r="M33" s="37"/>
    </row>
    <row r="34" spans="4:13" ht="12.75">
      <c r="D34" s="52">
        <v>8</v>
      </c>
      <c r="E34" s="8" t="str">
        <f>UPPER(IF($D34="","",VLOOKUP($D34,'peta liga'!$A$5:$R$18,2)))</f>
        <v>NIKOLIČ</v>
      </c>
      <c r="F34" s="8" t="str">
        <f>PROPER(IF($D34="","",VLOOKUP($D34,'peta liga'!$A$5:$R$18,3)))</f>
        <v>Stojan</v>
      </c>
      <c r="G34" s="9" t="s">
        <v>1</v>
      </c>
      <c r="H34" s="36">
        <v>9</v>
      </c>
      <c r="I34" s="8" t="str">
        <f>UPPER(IF($D34="","",VLOOKUP($H34,'peta liga'!$A$5:$R$18,2)))</f>
        <v>ALBREHT</v>
      </c>
      <c r="J34" s="8" t="str">
        <f>PROPER(IF($D34="","",VLOOKUP($H34,'peta liga'!$A$5:$R$18,3)))</f>
        <v>Tadej</v>
      </c>
      <c r="K34" s="48"/>
      <c r="L34" s="37"/>
      <c r="M34" s="37"/>
    </row>
    <row r="36" ht="12.75">
      <c r="D36" s="13" t="s">
        <v>97</v>
      </c>
    </row>
    <row r="38" spans="4:12" ht="12.75">
      <c r="D38" s="52">
        <v>14</v>
      </c>
      <c r="E38" s="48" t="str">
        <f>UPPER(IF($D38="","",VLOOKUP($D38,'peta liga'!$A$5:$R$18,2)))</f>
        <v>PRIVŠEK</v>
      </c>
      <c r="F38" s="12" t="str">
        <f>PROPER(IF($D38="","",VLOOKUP($D38,'peta liga'!$A$5:$R$18,3)))</f>
        <v>Andrej</v>
      </c>
      <c r="G38" s="15" t="s">
        <v>1</v>
      </c>
      <c r="H38" s="53">
        <v>9</v>
      </c>
      <c r="I38" s="12" t="str">
        <f>UPPER(IF($D38="","",VLOOKUP($H38,'peta liga'!$A$5:$R$18,2)))</f>
        <v>ALBREHT</v>
      </c>
      <c r="J38" s="12" t="str">
        <f>PROPER(IF($D38="","",VLOOKUP($H38,'peta liga'!$A$5:$R$18,3)))</f>
        <v>Tadej</v>
      </c>
      <c r="K38" s="48"/>
      <c r="L38" s="37"/>
    </row>
    <row r="39" spans="4:12" ht="12.75">
      <c r="D39" s="52">
        <v>10</v>
      </c>
      <c r="E39" s="48" t="str">
        <f>UPPER(IF($D39="","",VLOOKUP($D39,'peta liga'!$A$5:$R$18,2)))</f>
        <v>ARNIČ</v>
      </c>
      <c r="F39" s="48" t="str">
        <f>PROPER(IF($D39="","",VLOOKUP($D39,'peta liga'!$A$5:$R$18,3)))</f>
        <v>Ivan</v>
      </c>
      <c r="G39" s="116" t="s">
        <v>1</v>
      </c>
      <c r="H39" s="143">
        <v>8</v>
      </c>
      <c r="I39" s="48" t="str">
        <f>UPPER(IF($D39="","",VLOOKUP($H39,'peta liga'!$A$5:$R$18,2)))</f>
        <v>NIKOLIČ</v>
      </c>
      <c r="J39" s="48" t="str">
        <f>PROPER(IF($D39="","",VLOOKUP($H39,'peta liga'!$A$5:$R$18,3)))</f>
        <v>Stojan</v>
      </c>
      <c r="K39" s="48"/>
      <c r="L39" s="37"/>
    </row>
    <row r="40" spans="4:12" ht="12.75">
      <c r="D40" s="52">
        <v>11</v>
      </c>
      <c r="E40" s="48" t="str">
        <f>UPPER(IF($D40="","",VLOOKUP($D40,'peta liga'!$A$5:$R$18,2)))</f>
        <v>GRABLJEVEC</v>
      </c>
      <c r="F40" s="48" t="str">
        <f>PROPER(IF($D40="","",VLOOKUP($D40,'peta liga'!$A$5:$R$18,3)))</f>
        <v>Denis</v>
      </c>
      <c r="G40" s="116" t="s">
        <v>1</v>
      </c>
      <c r="H40" s="143">
        <v>7</v>
      </c>
      <c r="I40" s="48" t="str">
        <f>UPPER(IF($D40="","",VLOOKUP($H40,'peta liga'!$A$5:$R$18,2)))</f>
        <v>KONČAR</v>
      </c>
      <c r="J40" s="48" t="str">
        <f>PROPER(IF($D40="","",VLOOKUP($H40,'peta liga'!$A$5:$R$18,3)))</f>
        <v>Mitja</v>
      </c>
      <c r="K40" s="48"/>
      <c r="L40" s="37"/>
    </row>
    <row r="41" spans="4:12" ht="12.75">
      <c r="D41" s="52">
        <v>12</v>
      </c>
      <c r="E41" s="12" t="str">
        <f>UPPER(IF($D41="","",VLOOKUP($D41,'peta liga'!$A$5:$R$18,2)))</f>
        <v>BURLAK</v>
      </c>
      <c r="F41" s="12" t="str">
        <f>PROPER(IF($D41="","",VLOOKUP($D41,'peta liga'!$A$5:$R$18,3)))</f>
        <v>Klemen</v>
      </c>
      <c r="G41" s="15" t="s">
        <v>1</v>
      </c>
      <c r="H41" s="53">
        <v>6</v>
      </c>
      <c r="I41" s="12" t="str">
        <f>UPPER(IF($D41="","",VLOOKUP($H41,'peta liga'!$A$5:$R$18,2)))</f>
        <v>SITAR</v>
      </c>
      <c r="J41" s="12" t="str">
        <f>PROPER(IF($D41="","",VLOOKUP($H41,'peta liga'!$A$5:$R$18,3)))</f>
        <v>Uroš</v>
      </c>
      <c r="K41" s="48"/>
      <c r="L41" s="37"/>
    </row>
    <row r="42" spans="4:12" ht="12.75">
      <c r="D42" s="52">
        <v>13</v>
      </c>
      <c r="E42" s="48" t="str">
        <f>UPPER(IF($D42="","",VLOOKUP($D42,'peta liga'!$A$5:$R$18,2)))</f>
        <v>MACUH</v>
      </c>
      <c r="F42" s="48" t="str">
        <f>PROPER(IF($D42="","",VLOOKUP($D42,'peta liga'!$A$5:$R$18,3)))</f>
        <v>Martin</v>
      </c>
      <c r="G42" s="116" t="s">
        <v>1</v>
      </c>
      <c r="H42" s="143">
        <v>5</v>
      </c>
      <c r="I42" s="48" t="str">
        <f>UPPER(IF($D42="","",VLOOKUP($H42,'peta liga'!$A$5:$R$18,2)))</f>
        <v>VODOPIVEC</v>
      </c>
      <c r="J42" s="48" t="str">
        <f>PROPER(IF($D42="","",VLOOKUP($H42,'peta liga'!$A$5:$R$18,3)))</f>
        <v>Luka</v>
      </c>
      <c r="K42" s="48"/>
      <c r="L42" s="37"/>
    </row>
    <row r="43" spans="4:12" ht="12.75">
      <c r="D43" s="52">
        <v>1</v>
      </c>
      <c r="E43" s="48" t="str">
        <f>UPPER(IF($D43="","",VLOOKUP($D43,'peta liga'!$A$5:$R$18,2)))</f>
        <v>BAŠ</v>
      </c>
      <c r="F43" s="48" t="str">
        <f>PROPER(IF($D43="","",VLOOKUP($D43,'peta liga'!$A$5:$R$18,3)))</f>
        <v>Andrej</v>
      </c>
      <c r="G43" s="116" t="s">
        <v>1</v>
      </c>
      <c r="H43" s="143">
        <v>4</v>
      </c>
      <c r="I43" s="48" t="str">
        <f>UPPER(IF($D43="","",VLOOKUP($H43,'peta liga'!$A$5:$R$18,2)))</f>
        <v>MIKŠA</v>
      </c>
      <c r="J43" s="48" t="str">
        <f>PROPER(IF($D43="","",VLOOKUP($H43,'peta liga'!$A$5:$R$18,3)))</f>
        <v>Uroš</v>
      </c>
      <c r="K43" s="48"/>
      <c r="L43" s="37"/>
    </row>
    <row r="44" spans="4:12" ht="12.75">
      <c r="D44" s="52">
        <v>2</v>
      </c>
      <c r="E44" s="12" t="str">
        <f>UPPER(IF($D44="","",VLOOKUP($D44,'peta liga'!$A$5:$R$18,2)))</f>
        <v>HUDOVERNIK</v>
      </c>
      <c r="F44" s="12" t="str">
        <f>PROPER(IF($D44="","",VLOOKUP($D44,'peta liga'!$A$5:$R$18,3)))</f>
        <v>Igor</v>
      </c>
      <c r="G44" s="15" t="s">
        <v>1</v>
      </c>
      <c r="H44" s="53">
        <v>3</v>
      </c>
      <c r="I44" s="12" t="str">
        <f>UPPER(IF($D44="","",VLOOKUP($H44,'peta liga'!$A$5:$R$18,2)))</f>
        <v>KROUPA</v>
      </c>
      <c r="J44" s="12" t="str">
        <f>PROPER(IF($D44="","",VLOOKUP($H44,'peta liga'!$A$5:$R$18,3)))</f>
        <v>Gregor</v>
      </c>
      <c r="K44" s="48"/>
      <c r="L44" s="37"/>
    </row>
    <row r="46" ht="12.75">
      <c r="D46" s="13" t="s">
        <v>98</v>
      </c>
    </row>
    <row r="48" spans="4:13" ht="12.75">
      <c r="D48" s="52">
        <v>3</v>
      </c>
      <c r="E48" s="12" t="str">
        <f>UPPER(IF($D48="","",VLOOKUP($D48,'peta liga'!$A$5:$R$18,2)))</f>
        <v>KROUPA</v>
      </c>
      <c r="F48" s="12" t="str">
        <f>PROPER(IF($D48="","",VLOOKUP($D48,'peta liga'!$A$5:$R$18,3)))</f>
        <v>Gregor</v>
      </c>
      <c r="G48" s="15" t="s">
        <v>1</v>
      </c>
      <c r="H48" s="53">
        <v>14</v>
      </c>
      <c r="I48" s="48" t="str">
        <f>UPPER(IF($D48="","",VLOOKUP($H48,'peta liga'!$A$5:$R$18,2)))</f>
        <v>PRIVŠEK</v>
      </c>
      <c r="J48" s="12" t="str">
        <f>PROPER(IF($D48="","",VLOOKUP($H48,'peta liga'!$A$5:$R$18,3)))</f>
        <v>Andrej</v>
      </c>
      <c r="K48" s="48"/>
      <c r="L48" s="37"/>
      <c r="M48" s="37"/>
    </row>
    <row r="49" spans="4:13" ht="12.75">
      <c r="D49" s="52">
        <v>4</v>
      </c>
      <c r="E49" s="48" t="str">
        <f>UPPER(IF($D49="","",VLOOKUP($D49,'peta liga'!$A$5:$R$18,2)))</f>
        <v>MIKŠA</v>
      </c>
      <c r="F49" s="48" t="str">
        <f>PROPER(IF($D49="","",VLOOKUP($D49,'peta liga'!$A$5:$R$18,3)))</f>
        <v>Uroš</v>
      </c>
      <c r="G49" s="116" t="s">
        <v>1</v>
      </c>
      <c r="H49" s="143">
        <v>2</v>
      </c>
      <c r="I49" s="48" t="str">
        <f>UPPER(IF($D49="","",VLOOKUP($H49,'peta liga'!$A$5:$R$18,2)))</f>
        <v>HUDOVERNIK</v>
      </c>
      <c r="J49" s="48" t="str">
        <f>PROPER(IF($D49="","",VLOOKUP($H49,'peta liga'!$A$5:$R$18,3)))</f>
        <v>Igor</v>
      </c>
      <c r="K49" s="48"/>
      <c r="L49" s="37"/>
      <c r="M49" s="37"/>
    </row>
    <row r="50" spans="4:13" ht="12.75">
      <c r="D50" s="52">
        <v>5</v>
      </c>
      <c r="E50" s="12" t="str">
        <f>UPPER(IF($D50="","",VLOOKUP($D50,'peta liga'!$A$5:$R$18,2)))</f>
        <v>VODOPIVEC</v>
      </c>
      <c r="F50" s="12" t="str">
        <f>PROPER(IF($D50="","",VLOOKUP($D50,'peta liga'!$A$5:$R$18,3)))</f>
        <v>Luka</v>
      </c>
      <c r="G50" s="15" t="s">
        <v>1</v>
      </c>
      <c r="H50" s="53">
        <v>1</v>
      </c>
      <c r="I50" s="12" t="str">
        <f>UPPER(IF($D50="","",VLOOKUP($H50,'peta liga'!$A$5:$R$18,2)))</f>
        <v>BAŠ</v>
      </c>
      <c r="J50" s="12" t="str">
        <f>PROPER(IF($D50="","",VLOOKUP($H50,'peta liga'!$A$5:$R$18,3)))</f>
        <v>Andrej</v>
      </c>
      <c r="K50" s="48"/>
      <c r="L50" s="37"/>
      <c r="M50" s="37"/>
    </row>
    <row r="51" spans="4:13" ht="12.75">
      <c r="D51" s="52">
        <v>6</v>
      </c>
      <c r="E51" s="48" t="str">
        <f>UPPER(IF($D51="","",VLOOKUP($D51,'peta liga'!$A$5:$R$18,2)))</f>
        <v>SITAR</v>
      </c>
      <c r="F51" s="48" t="str">
        <f>PROPER(IF($D51="","",VLOOKUP($D51,'peta liga'!$A$5:$R$18,3)))</f>
        <v>Uroš</v>
      </c>
      <c r="G51" s="116" t="s">
        <v>1</v>
      </c>
      <c r="H51" s="143">
        <v>13</v>
      </c>
      <c r="I51" s="48" t="str">
        <f>UPPER(IF($D51="","",VLOOKUP($H51,'peta liga'!$A$5:$R$18,2)))</f>
        <v>MACUH</v>
      </c>
      <c r="J51" s="48" t="str">
        <f>PROPER(IF($D51="","",VLOOKUP($H51,'peta liga'!$A$5:$R$18,3)))</f>
        <v>Martin</v>
      </c>
      <c r="K51" s="48"/>
      <c r="L51" s="37"/>
      <c r="M51" s="37"/>
    </row>
    <row r="52" spans="4:13" ht="12.75">
      <c r="D52" s="52">
        <v>7</v>
      </c>
      <c r="E52" s="12" t="str">
        <f>UPPER(IF($D52="","",VLOOKUP($D52,'peta liga'!$A$5:$R$18,2)))</f>
        <v>KONČAR</v>
      </c>
      <c r="F52" s="12" t="str">
        <f>PROPER(IF($D52="","",VLOOKUP($D52,'peta liga'!$A$5:$R$18,3)))</f>
        <v>Mitja</v>
      </c>
      <c r="G52" s="15" t="s">
        <v>1</v>
      </c>
      <c r="H52" s="53">
        <v>12</v>
      </c>
      <c r="I52" s="12" t="str">
        <f>UPPER(IF($D52="","",VLOOKUP($H52,'peta liga'!$A$5:$R$18,2)))</f>
        <v>BURLAK</v>
      </c>
      <c r="J52" s="12" t="str">
        <f>PROPER(IF($D52="","",VLOOKUP($H52,'peta liga'!$A$5:$R$18,3)))</f>
        <v>Klemen</v>
      </c>
      <c r="K52" s="48"/>
      <c r="L52" s="37"/>
      <c r="M52" s="37"/>
    </row>
    <row r="53" spans="4:13" ht="12.75">
      <c r="D53" s="52">
        <v>8</v>
      </c>
      <c r="E53" s="48" t="str">
        <f>UPPER(IF($D53="","",VLOOKUP($D53,'peta liga'!$A$5:$R$18,2)))</f>
        <v>NIKOLIČ</v>
      </c>
      <c r="F53" s="48" t="str">
        <f>PROPER(IF($D53="","",VLOOKUP($D53,'peta liga'!$A$5:$R$18,3)))</f>
        <v>Stojan</v>
      </c>
      <c r="G53" s="116" t="s">
        <v>1</v>
      </c>
      <c r="H53" s="143">
        <v>11</v>
      </c>
      <c r="I53" s="48" t="str">
        <f>UPPER(IF($D53="","",VLOOKUP($H53,'peta liga'!$A$5:$R$18,2)))</f>
        <v>GRABLJEVEC</v>
      </c>
      <c r="J53" s="48" t="str">
        <f>PROPER(IF($D53="","",VLOOKUP($H53,'peta liga'!$A$5:$R$18,3)))</f>
        <v>Denis</v>
      </c>
      <c r="K53" s="48"/>
      <c r="L53" s="37"/>
      <c r="M53" s="37"/>
    </row>
    <row r="54" spans="4:13" ht="12.75">
      <c r="D54" s="52">
        <v>9</v>
      </c>
      <c r="E54" s="12" t="str">
        <f>UPPER(IF($D54="","",VLOOKUP($D54,'peta liga'!$A$5:$R$18,2)))</f>
        <v>ALBREHT</v>
      </c>
      <c r="F54" s="12" t="str">
        <f>PROPER(IF($D54="","",VLOOKUP($D54,'peta liga'!$A$5:$R$18,3)))</f>
        <v>Tadej</v>
      </c>
      <c r="G54" s="15" t="s">
        <v>1</v>
      </c>
      <c r="H54" s="53">
        <v>10</v>
      </c>
      <c r="I54" s="12" t="str">
        <f>UPPER(IF($D54="","",VLOOKUP($H54,'peta liga'!$A$5:$R$18,2)))</f>
        <v>ARNIČ</v>
      </c>
      <c r="J54" s="12" t="str">
        <f>PROPER(IF($D54="","",VLOOKUP($H54,'peta liga'!$A$5:$R$18,3)))</f>
        <v>Ivan</v>
      </c>
      <c r="K54" s="48"/>
      <c r="L54" s="160"/>
      <c r="M54" s="37"/>
    </row>
    <row r="56" ht="12.75">
      <c r="D56" s="13" t="s">
        <v>99</v>
      </c>
    </row>
    <row r="58" spans="4:12" ht="12.75">
      <c r="D58" s="52">
        <v>14</v>
      </c>
      <c r="E58" s="48" t="str">
        <f>UPPER(IF($D58="","",VLOOKUP($D58,'peta liga'!$A$5:$R$18,2)))</f>
        <v>PRIVŠEK</v>
      </c>
      <c r="F58" s="12" t="str">
        <f>PROPER(IF($D58="","",VLOOKUP($D58,'peta liga'!$A$5:$R$18,3)))</f>
        <v>Andrej</v>
      </c>
      <c r="G58" s="15" t="s">
        <v>1</v>
      </c>
      <c r="H58" s="53">
        <v>10</v>
      </c>
      <c r="I58" s="12" t="str">
        <f>UPPER(IF($D58="","",VLOOKUP($H58,'peta liga'!$A$5:$R$18,2)))</f>
        <v>ARNIČ</v>
      </c>
      <c r="J58" s="12" t="str">
        <f>PROPER(IF($D58="","",VLOOKUP($H58,'peta liga'!$A$5:$R$18,3)))</f>
        <v>Ivan</v>
      </c>
      <c r="K58" s="48"/>
      <c r="L58" s="37"/>
    </row>
    <row r="59" spans="4:12" ht="12.75">
      <c r="D59" s="52">
        <v>11</v>
      </c>
      <c r="E59" s="98" t="str">
        <f>UPPER(IF($D59="","",VLOOKUP($D59,'peta liga'!$A$5:$R$18,2)))</f>
        <v>GRABLJEVEC</v>
      </c>
      <c r="F59" s="98" t="str">
        <f>PROPER(IF($D59="","",VLOOKUP($D59,'peta liga'!$A$5:$R$18,3)))</f>
        <v>Denis</v>
      </c>
      <c r="G59" s="113" t="s">
        <v>1</v>
      </c>
      <c r="H59" s="138">
        <v>9</v>
      </c>
      <c r="I59" s="98" t="str">
        <f>UPPER(IF($D59="","",VLOOKUP($H59,'peta liga'!$A$5:$R$18,2)))</f>
        <v>ALBREHT</v>
      </c>
      <c r="J59" s="98" t="str">
        <f>PROPER(IF($D59="","",VLOOKUP($H59,'peta liga'!$A$5:$R$18,3)))</f>
        <v>Tadej</v>
      </c>
      <c r="K59" s="98"/>
      <c r="L59" s="135"/>
    </row>
    <row r="60" spans="4:12" ht="12.75">
      <c r="D60" s="52">
        <v>12</v>
      </c>
      <c r="E60" s="12" t="str">
        <f>UPPER(IF($D60="","",VLOOKUP($D60,'peta liga'!$A$5:$R$18,2)))</f>
        <v>BURLAK</v>
      </c>
      <c r="F60" s="12" t="str">
        <f>PROPER(IF($D60="","",VLOOKUP($D60,'peta liga'!$A$5:$R$18,3)))</f>
        <v>Klemen</v>
      </c>
      <c r="G60" s="15" t="s">
        <v>1</v>
      </c>
      <c r="H60" s="53">
        <v>8</v>
      </c>
      <c r="I60" s="12" t="str">
        <f>UPPER(IF($D60="","",VLOOKUP($H60,'peta liga'!$A$5:$R$18,2)))</f>
        <v>NIKOLIČ</v>
      </c>
      <c r="J60" s="12" t="str">
        <f>PROPER(IF($D60="","",VLOOKUP($H60,'peta liga'!$A$5:$R$18,3)))</f>
        <v>Stojan</v>
      </c>
      <c r="K60" s="48"/>
      <c r="L60" s="37"/>
    </row>
    <row r="61" spans="4:12" ht="12.75">
      <c r="D61" s="52">
        <v>13</v>
      </c>
      <c r="E61" s="12" t="str">
        <f>UPPER(IF($D61="","",VLOOKUP($D61,'peta liga'!$A$5:$R$18,2)))</f>
        <v>MACUH</v>
      </c>
      <c r="F61" s="12" t="str">
        <f>PROPER(IF($D61="","",VLOOKUP($D61,'peta liga'!$A$5:$R$18,3)))</f>
        <v>Martin</v>
      </c>
      <c r="G61" s="15" t="s">
        <v>1</v>
      </c>
      <c r="H61" s="53">
        <v>7</v>
      </c>
      <c r="I61" s="12" t="str">
        <f>UPPER(IF($D61="","",VLOOKUP($H61,'peta liga'!$A$5:$R$18,2)))</f>
        <v>KONČAR</v>
      </c>
      <c r="J61" s="12" t="str">
        <f>PROPER(IF($D61="","",VLOOKUP($H61,'peta liga'!$A$5:$R$18,3)))</f>
        <v>Mitja</v>
      </c>
      <c r="K61" s="48"/>
      <c r="L61" s="37"/>
    </row>
    <row r="62" spans="4:12" ht="12.75">
      <c r="D62" s="52">
        <v>1</v>
      </c>
      <c r="E62" s="12" t="str">
        <f>UPPER(IF($D62="","",VLOOKUP($D62,'peta liga'!$A$5:$R$18,2)))</f>
        <v>BAŠ</v>
      </c>
      <c r="F62" s="12" t="str">
        <f>PROPER(IF($D62="","",VLOOKUP($D62,'peta liga'!$A$5:$R$18,3)))</f>
        <v>Andrej</v>
      </c>
      <c r="G62" s="15" t="s">
        <v>1</v>
      </c>
      <c r="H62" s="53">
        <v>6</v>
      </c>
      <c r="I62" s="12" t="str">
        <f>UPPER(IF($D62="","",VLOOKUP($H62,'peta liga'!$A$5:$R$18,2)))</f>
        <v>SITAR</v>
      </c>
      <c r="J62" s="12" t="str">
        <f>PROPER(IF($D62="","",VLOOKUP($H62,'peta liga'!$A$5:$R$18,3)))</f>
        <v>Uroš</v>
      </c>
      <c r="K62" s="48"/>
      <c r="L62" s="37"/>
    </row>
    <row r="63" spans="4:12" ht="12.75">
      <c r="D63" s="52">
        <v>2</v>
      </c>
      <c r="E63" s="12" t="str">
        <f>UPPER(IF($D63="","",VLOOKUP($D63,'peta liga'!$A$5:$R$18,2)))</f>
        <v>HUDOVERNIK</v>
      </c>
      <c r="F63" s="12" t="str">
        <f>PROPER(IF($D63="","",VLOOKUP($D63,'peta liga'!$A$5:$R$18,3)))</f>
        <v>Igor</v>
      </c>
      <c r="G63" s="15" t="s">
        <v>1</v>
      </c>
      <c r="H63" s="53">
        <v>5</v>
      </c>
      <c r="I63" s="12" t="str">
        <f>UPPER(IF($D63="","",VLOOKUP($H63,'peta liga'!$A$5:$R$18,2)))</f>
        <v>VODOPIVEC</v>
      </c>
      <c r="J63" s="12" t="str">
        <f>PROPER(IF($D63="","",VLOOKUP($H63,'peta liga'!$A$5:$R$18,3)))</f>
        <v>Luka</v>
      </c>
      <c r="K63" s="48"/>
      <c r="L63" s="37"/>
    </row>
    <row r="64" spans="4:12" ht="12.75">
      <c r="D64" s="52">
        <v>3</v>
      </c>
      <c r="E64" s="12" t="str">
        <f>UPPER(IF($D64="","",VLOOKUP($D64,'peta liga'!$A$5:$R$18,2)))</f>
        <v>KROUPA</v>
      </c>
      <c r="F64" s="12" t="str">
        <f>PROPER(IF($D64="","",VLOOKUP($D64,'peta liga'!$A$5:$R$18,3)))</f>
        <v>Gregor</v>
      </c>
      <c r="G64" s="15" t="s">
        <v>1</v>
      </c>
      <c r="H64" s="53">
        <v>4</v>
      </c>
      <c r="I64" s="12" t="str">
        <f>UPPER(IF($D64="","",VLOOKUP($H64,'peta liga'!$A$5:$R$18,2)))</f>
        <v>MIKŠA</v>
      </c>
      <c r="J64" s="12" t="str">
        <f>PROPER(IF($D64="","",VLOOKUP($H64,'peta liga'!$A$5:$R$18,3)))</f>
        <v>Uroš</v>
      </c>
      <c r="K64" s="48"/>
      <c r="L64" s="37"/>
    </row>
    <row r="66" ht="12.75">
      <c r="D66" s="13" t="s">
        <v>100</v>
      </c>
    </row>
    <row r="68" spans="4:12" ht="12.75">
      <c r="D68" s="52">
        <v>4</v>
      </c>
      <c r="E68" s="48" t="str">
        <f>UPPER(IF($D68="","",VLOOKUP($D68,'peta liga'!$A$5:$R$18,2)))</f>
        <v>MIKŠA</v>
      </c>
      <c r="F68" s="48" t="str">
        <f>PROPER(IF($D68="","",VLOOKUP($D68,'peta liga'!$A$5:$R$18,3)))</f>
        <v>Uroš</v>
      </c>
      <c r="G68" s="116" t="s">
        <v>1</v>
      </c>
      <c r="H68" s="143">
        <v>14</v>
      </c>
      <c r="I68" s="48" t="str">
        <f>UPPER(IF($D68="","",VLOOKUP($H68,'peta liga'!$A$5:$R$18,2)))</f>
        <v>PRIVŠEK</v>
      </c>
      <c r="J68" s="48" t="str">
        <f>PROPER(IF($D68="","",VLOOKUP($H68,'peta liga'!$A$5:$R$18,3)))</f>
        <v>Andrej</v>
      </c>
      <c r="K68" s="48"/>
      <c r="L68" s="37"/>
    </row>
    <row r="69" spans="4:12" ht="12.75">
      <c r="D69" s="52">
        <v>5</v>
      </c>
      <c r="E69" s="48" t="str">
        <f>UPPER(IF($D69="","",VLOOKUP($D69,'peta liga'!$A$5:$R$18,2)))</f>
        <v>VODOPIVEC</v>
      </c>
      <c r="F69" s="48" t="str">
        <f>PROPER(IF($D69="","",VLOOKUP($D69,'peta liga'!$A$5:$R$18,3)))</f>
        <v>Luka</v>
      </c>
      <c r="G69" s="116" t="s">
        <v>1</v>
      </c>
      <c r="H69" s="143">
        <v>3</v>
      </c>
      <c r="I69" s="48" t="str">
        <f>UPPER(IF($D69="","",VLOOKUP($H69,'peta liga'!$A$5:$R$18,2)))</f>
        <v>KROUPA</v>
      </c>
      <c r="J69" s="48" t="str">
        <f>PROPER(IF($D69="","",VLOOKUP($H69,'peta liga'!$A$5:$R$18,3)))</f>
        <v>Gregor</v>
      </c>
      <c r="K69" s="48"/>
      <c r="L69" s="37"/>
    </row>
    <row r="70" spans="4:12" ht="12.75">
      <c r="D70" s="52">
        <v>6</v>
      </c>
      <c r="E70" s="48" t="str">
        <f>UPPER(IF($D70="","",VLOOKUP($D70,'peta liga'!$A$5:$R$18,2)))</f>
        <v>SITAR</v>
      </c>
      <c r="F70" s="48" t="str">
        <f>PROPER(IF($D70="","",VLOOKUP($D70,'peta liga'!$A$5:$R$18,3)))</f>
        <v>Uroš</v>
      </c>
      <c r="G70" s="116" t="s">
        <v>1</v>
      </c>
      <c r="H70" s="143">
        <v>2</v>
      </c>
      <c r="I70" s="48" t="str">
        <f>UPPER(IF($D70="","",VLOOKUP($H70,'peta liga'!$A$5:$R$18,2)))</f>
        <v>HUDOVERNIK</v>
      </c>
      <c r="J70" s="48" t="str">
        <f>PROPER(IF($D70="","",VLOOKUP($H70,'peta liga'!$A$5:$R$18,3)))</f>
        <v>Igor</v>
      </c>
      <c r="K70" s="48"/>
      <c r="L70" s="37"/>
    </row>
    <row r="71" spans="4:12" ht="12.75">
      <c r="D71" s="52">
        <v>7</v>
      </c>
      <c r="E71" s="48" t="str">
        <f>UPPER(IF($D71="","",VLOOKUP($D71,'peta liga'!$A$5:$R$18,2)))</f>
        <v>KONČAR</v>
      </c>
      <c r="F71" s="48" t="str">
        <f>PROPER(IF($D71="","",VLOOKUP($D71,'peta liga'!$A$5:$R$18,3)))</f>
        <v>Mitja</v>
      </c>
      <c r="G71" s="116" t="s">
        <v>1</v>
      </c>
      <c r="H71" s="143">
        <v>1</v>
      </c>
      <c r="I71" s="48" t="str">
        <f>UPPER(IF($D71="","",VLOOKUP($H71,'peta liga'!$A$5:$R$18,2)))</f>
        <v>BAŠ</v>
      </c>
      <c r="J71" s="48" t="str">
        <f>PROPER(IF($D71="","",VLOOKUP($H71,'peta liga'!$A$5:$R$18,3)))</f>
        <v>Andrej</v>
      </c>
      <c r="K71" s="48"/>
      <c r="L71" s="134"/>
    </row>
    <row r="72" spans="4:12" ht="12.75">
      <c r="D72" s="52">
        <v>8</v>
      </c>
      <c r="E72" s="48" t="str">
        <f>UPPER(IF($D72="","",VLOOKUP($D72,'peta liga'!$A$5:$R$18,2)))</f>
        <v>NIKOLIČ</v>
      </c>
      <c r="F72" s="48" t="str">
        <f>PROPER(IF($D72="","",VLOOKUP($D72,'peta liga'!$A$5:$R$18,3)))</f>
        <v>Stojan</v>
      </c>
      <c r="G72" s="116" t="s">
        <v>1</v>
      </c>
      <c r="H72" s="143">
        <v>13</v>
      </c>
      <c r="I72" s="48" t="str">
        <f>UPPER(IF($D72="","",VLOOKUP($H72,'peta liga'!$A$5:$R$18,2)))</f>
        <v>MACUH</v>
      </c>
      <c r="J72" s="48" t="str">
        <f>PROPER(IF($D72="","",VLOOKUP($H72,'peta liga'!$A$5:$R$18,3)))</f>
        <v>Martin</v>
      </c>
      <c r="K72" s="48"/>
      <c r="L72" s="37"/>
    </row>
    <row r="73" spans="4:12" ht="12.75">
      <c r="D73" s="52">
        <v>9</v>
      </c>
      <c r="E73" s="48" t="str">
        <f>UPPER(IF($D73="","",VLOOKUP($D73,'peta liga'!$A$5:$R$18,2)))</f>
        <v>ALBREHT</v>
      </c>
      <c r="F73" s="48" t="str">
        <f>PROPER(IF($D73="","",VLOOKUP($D73,'peta liga'!$A$5:$R$18,3)))</f>
        <v>Tadej</v>
      </c>
      <c r="G73" s="116" t="s">
        <v>1</v>
      </c>
      <c r="H73" s="143">
        <v>12</v>
      </c>
      <c r="I73" s="48" t="str">
        <f>UPPER(IF($D73="","",VLOOKUP($H73,'peta liga'!$A$5:$R$18,2)))</f>
        <v>BURLAK</v>
      </c>
      <c r="J73" s="48" t="str">
        <f>PROPER(IF($D73="","",VLOOKUP($H73,'peta liga'!$A$5:$R$18,3)))</f>
        <v>Klemen</v>
      </c>
      <c r="K73" s="48"/>
      <c r="L73" s="37"/>
    </row>
    <row r="74" spans="4:12" ht="12.75">
      <c r="D74" s="52">
        <v>10</v>
      </c>
      <c r="E74" s="12" t="str">
        <f>UPPER(IF($D74="","",VLOOKUP($D74,'peta liga'!$A$5:$R$18,2)))</f>
        <v>ARNIČ</v>
      </c>
      <c r="F74" s="12" t="str">
        <f>PROPER(IF($D74="","",VLOOKUP($D74,'peta liga'!$A$5:$R$18,3)))</f>
        <v>Ivan</v>
      </c>
      <c r="G74" s="15" t="s">
        <v>1</v>
      </c>
      <c r="H74" s="53">
        <v>11</v>
      </c>
      <c r="I74" s="12" t="str">
        <f>UPPER(IF($D74="","",VLOOKUP($H74,'peta liga'!$A$5:$R$18,2)))</f>
        <v>GRABLJEVEC</v>
      </c>
      <c r="J74" s="12" t="str">
        <f>PROPER(IF($D74="","",VLOOKUP($H74,'peta liga'!$A$5:$R$18,3)))</f>
        <v>Denis</v>
      </c>
      <c r="K74" s="48"/>
      <c r="L74" s="37"/>
    </row>
    <row r="76" ht="12.75">
      <c r="D76" s="13" t="s">
        <v>101</v>
      </c>
    </row>
    <row r="78" spans="4:13" ht="12.75">
      <c r="D78" s="52">
        <v>14</v>
      </c>
      <c r="E78" s="48" t="str">
        <f>UPPER(IF($D78="","",VLOOKUP($D78,'peta liga'!$A$5:$R$18,2)))</f>
        <v>PRIVŠEK</v>
      </c>
      <c r="F78" s="48" t="str">
        <f>PROPER(IF($D78="","",VLOOKUP($D78,'peta liga'!$A$5:$R$18,3)))</f>
        <v>Andrej</v>
      </c>
      <c r="G78" s="116" t="s">
        <v>1</v>
      </c>
      <c r="H78" s="143">
        <v>11</v>
      </c>
      <c r="I78" s="48" t="str">
        <f>UPPER(IF($D78="","",VLOOKUP($H78,'peta liga'!$A$5:$R$18,2)))</f>
        <v>GRABLJEVEC</v>
      </c>
      <c r="J78" s="48" t="str">
        <f>PROPER(IF($D78="","",VLOOKUP($H78,'peta liga'!$A$5:$R$18,3)))</f>
        <v>Denis</v>
      </c>
      <c r="K78" s="48"/>
      <c r="L78" s="37"/>
      <c r="M78" s="37"/>
    </row>
    <row r="79" spans="4:12" ht="12.75">
      <c r="D79" s="52">
        <v>12</v>
      </c>
      <c r="E79" s="12" t="str">
        <f>UPPER(IF($D79="","",VLOOKUP($D79,'peta liga'!$A$5:$R$18,2)))</f>
        <v>BURLAK</v>
      </c>
      <c r="F79" s="12" t="str">
        <f>PROPER(IF($D79="","",VLOOKUP($D79,'peta liga'!$A$5:$R$18,3)))</f>
        <v>Klemen</v>
      </c>
      <c r="G79" s="15" t="s">
        <v>1</v>
      </c>
      <c r="H79" s="53">
        <v>10</v>
      </c>
      <c r="I79" s="12" t="str">
        <f>UPPER(IF($D79="","",VLOOKUP($H79,'peta liga'!$A$5:$R$18,2)))</f>
        <v>ARNIČ</v>
      </c>
      <c r="J79" s="12" t="str">
        <f>PROPER(IF($D79="","",VLOOKUP($H79,'peta liga'!$A$5:$R$18,3)))</f>
        <v>Ivan</v>
      </c>
      <c r="K79" s="48"/>
      <c r="L79" s="37"/>
    </row>
    <row r="80" spans="4:12" ht="12.75">
      <c r="D80" s="52">
        <v>13</v>
      </c>
      <c r="E80" s="12" t="str">
        <f>UPPER(IF($D80="","",VLOOKUP($D80,'peta liga'!$A$5:$R$18,2)))</f>
        <v>MACUH</v>
      </c>
      <c r="F80" s="12" t="str">
        <f>PROPER(IF($D80="","",VLOOKUP($D80,'peta liga'!$A$5:$R$18,3)))</f>
        <v>Martin</v>
      </c>
      <c r="G80" s="15" t="s">
        <v>1</v>
      </c>
      <c r="H80" s="53">
        <v>9</v>
      </c>
      <c r="I80" s="12" t="str">
        <f>UPPER(IF($D80="","",VLOOKUP($H80,'peta liga'!$A$5:$R$18,2)))</f>
        <v>ALBREHT</v>
      </c>
      <c r="J80" s="12" t="str">
        <f>PROPER(IF($D80="","",VLOOKUP($H80,'peta liga'!$A$5:$R$18,3)))</f>
        <v>Tadej</v>
      </c>
      <c r="K80" s="48"/>
      <c r="L80" s="37"/>
    </row>
    <row r="81" spans="4:12" ht="12.75">
      <c r="D81" s="52">
        <v>1</v>
      </c>
      <c r="E81" s="12" t="str">
        <f>UPPER(IF($D81="","",VLOOKUP($D81,'peta liga'!$A$5:$R$18,2)))</f>
        <v>BAŠ</v>
      </c>
      <c r="F81" s="12" t="str">
        <f>PROPER(IF($D81="","",VLOOKUP($D81,'peta liga'!$A$5:$R$18,3)))</f>
        <v>Andrej</v>
      </c>
      <c r="G81" s="15" t="s">
        <v>1</v>
      </c>
      <c r="H81" s="53">
        <v>8</v>
      </c>
      <c r="I81" s="12" t="str">
        <f>UPPER(IF($D81="","",VLOOKUP($H81,'peta liga'!$A$5:$R$18,2)))</f>
        <v>NIKOLIČ</v>
      </c>
      <c r="J81" s="12" t="str">
        <f>PROPER(IF($D81="","",VLOOKUP($H81,'peta liga'!$A$5:$R$18,3)))</f>
        <v>Stojan</v>
      </c>
      <c r="K81" s="48"/>
      <c r="L81" s="37"/>
    </row>
    <row r="82" spans="4:12" ht="12.75">
      <c r="D82" s="52">
        <v>2</v>
      </c>
      <c r="E82" s="48" t="str">
        <f>UPPER(IF($D82="","",VLOOKUP($D82,'peta liga'!$A$5:$R$18,2)))</f>
        <v>HUDOVERNIK</v>
      </c>
      <c r="F82" s="48" t="str">
        <f>PROPER(IF($D82="","",VLOOKUP($D82,'peta liga'!$A$5:$R$18,3)))</f>
        <v>Igor</v>
      </c>
      <c r="G82" s="116" t="s">
        <v>1</v>
      </c>
      <c r="H82" s="143">
        <v>7</v>
      </c>
      <c r="I82" s="48" t="str">
        <f>UPPER(IF($D82="","",VLOOKUP($H82,'peta liga'!$A$5:$R$18,2)))</f>
        <v>KONČAR</v>
      </c>
      <c r="J82" s="48" t="str">
        <f>PROPER(IF($D82="","",VLOOKUP($H82,'peta liga'!$A$5:$R$18,3)))</f>
        <v>Mitja</v>
      </c>
      <c r="K82" s="48"/>
      <c r="L82" s="37"/>
    </row>
    <row r="83" spans="4:12" ht="12.75">
      <c r="D83" s="52">
        <v>3</v>
      </c>
      <c r="E83" s="12" t="str">
        <f>UPPER(IF($D83="","",VLOOKUP($D83,'peta liga'!$A$5:$R$18,2)))</f>
        <v>KROUPA</v>
      </c>
      <c r="F83" s="12" t="str">
        <f>PROPER(IF($D83="","",VLOOKUP($D83,'peta liga'!$A$5:$R$18,3)))</f>
        <v>Gregor</v>
      </c>
      <c r="G83" s="15" t="s">
        <v>1</v>
      </c>
      <c r="H83" s="53">
        <v>6</v>
      </c>
      <c r="I83" s="12" t="str">
        <f>UPPER(IF($D83="","",VLOOKUP($H83,'peta liga'!$A$5:$R$18,2)))</f>
        <v>SITAR</v>
      </c>
      <c r="J83" s="12" t="str">
        <f>PROPER(IF($D83="","",VLOOKUP($H83,'peta liga'!$A$5:$R$18,3)))</f>
        <v>Uroš</v>
      </c>
      <c r="K83" s="48"/>
      <c r="L83" s="37"/>
    </row>
    <row r="84" spans="4:12" ht="12.75">
      <c r="D84" s="52">
        <v>4</v>
      </c>
      <c r="E84" s="12" t="str">
        <f>UPPER(IF($D84="","",VLOOKUP($D84,'peta liga'!$A$5:$R$18,2)))</f>
        <v>MIKŠA</v>
      </c>
      <c r="F84" s="12" t="str">
        <f>PROPER(IF($D84="","",VLOOKUP($D84,'peta liga'!$A$5:$R$18,3)))</f>
        <v>Uroš</v>
      </c>
      <c r="G84" s="15" t="s">
        <v>1</v>
      </c>
      <c r="H84" s="53">
        <v>5</v>
      </c>
      <c r="I84" s="12" t="str">
        <f>UPPER(IF($D84="","",VLOOKUP($H84,'peta liga'!$A$5:$R$18,2)))</f>
        <v>VODOPIVEC</v>
      </c>
      <c r="J84" s="12" t="str">
        <f>PROPER(IF($D84="","",VLOOKUP($H84,'peta liga'!$A$5:$R$18,3)))</f>
        <v>Luka</v>
      </c>
      <c r="K84" s="48"/>
      <c r="L84" s="37"/>
    </row>
    <row r="86" ht="12.75">
      <c r="D86" s="13" t="s">
        <v>102</v>
      </c>
    </row>
    <row r="88" spans="4:12" ht="12.75">
      <c r="D88" s="52">
        <v>5</v>
      </c>
      <c r="E88" s="98" t="str">
        <f>UPPER(IF($D88="","",VLOOKUP($D88,'peta liga'!$A$5:$R$18,2)))</f>
        <v>VODOPIVEC</v>
      </c>
      <c r="F88" s="98" t="str">
        <f>PROPER(IF($D88="","",VLOOKUP($D88,'peta liga'!$A$5:$R$18,3)))</f>
        <v>Luka</v>
      </c>
      <c r="G88" s="113" t="s">
        <v>1</v>
      </c>
      <c r="H88" s="138">
        <v>14</v>
      </c>
      <c r="I88" s="98" t="str">
        <f>UPPER(IF($D88="","",VLOOKUP($H88,'peta liga'!$A$5:$R$18,2)))</f>
        <v>PRIVŠEK</v>
      </c>
      <c r="J88" s="98" t="str">
        <f>PROPER(IF($D88="","",VLOOKUP($H88,'peta liga'!$A$5:$R$18,3)))</f>
        <v>Andrej</v>
      </c>
      <c r="K88" s="98"/>
      <c r="L88" s="135"/>
    </row>
    <row r="89" spans="4:12" ht="12.75">
      <c r="D89" s="52">
        <v>6</v>
      </c>
      <c r="E89" s="12" t="str">
        <f>UPPER(IF($D89="","",VLOOKUP($D89,'peta liga'!$A$5:$R$18,2)))</f>
        <v>SITAR</v>
      </c>
      <c r="F89" s="12" t="str">
        <f>PROPER(IF($D89="","",VLOOKUP($D89,'peta liga'!$A$5:$R$18,3)))</f>
        <v>Uroš</v>
      </c>
      <c r="G89" s="15" t="s">
        <v>1</v>
      </c>
      <c r="H89" s="53">
        <v>4</v>
      </c>
      <c r="I89" s="12" t="str">
        <f>UPPER(IF($D89="","",VLOOKUP($H89,'peta liga'!$A$5:$R$18,2)))</f>
        <v>MIKŠA</v>
      </c>
      <c r="J89" s="12" t="str">
        <f>PROPER(IF($D89="","",VLOOKUP($H89,'peta liga'!$A$5:$R$18,3)))</f>
        <v>Uroš</v>
      </c>
      <c r="K89" s="48"/>
      <c r="L89" s="37"/>
    </row>
    <row r="90" spans="4:12" ht="12.75">
      <c r="D90" s="52">
        <v>7</v>
      </c>
      <c r="E90" s="12" t="str">
        <f>UPPER(IF($D90="","",VLOOKUP($D90,'peta liga'!$A$5:$R$18,2)))</f>
        <v>KONČAR</v>
      </c>
      <c r="F90" s="12" t="str">
        <f>PROPER(IF($D90="","",VLOOKUP($D90,'peta liga'!$A$5:$R$18,3)))</f>
        <v>Mitja</v>
      </c>
      <c r="G90" s="15" t="s">
        <v>1</v>
      </c>
      <c r="H90" s="53">
        <v>3</v>
      </c>
      <c r="I90" s="12" t="str">
        <f>UPPER(IF($D90="","",VLOOKUP($H90,'peta liga'!$A$5:$R$18,2)))</f>
        <v>KROUPA</v>
      </c>
      <c r="J90" s="12" t="str">
        <f>PROPER(IF($D90="","",VLOOKUP($H90,'peta liga'!$A$5:$R$18,3)))</f>
        <v>Gregor</v>
      </c>
      <c r="K90" s="48"/>
      <c r="L90" s="37"/>
    </row>
    <row r="91" spans="4:12" ht="12.75">
      <c r="D91" s="52">
        <v>8</v>
      </c>
      <c r="E91" s="12" t="str">
        <f>UPPER(IF($D91="","",VLOOKUP($D91,'peta liga'!$A$5:$R$18,2)))</f>
        <v>NIKOLIČ</v>
      </c>
      <c r="F91" s="12" t="str">
        <f>PROPER(IF($D91="","",VLOOKUP($D91,'peta liga'!$A$5:$R$18,3)))</f>
        <v>Stojan</v>
      </c>
      <c r="G91" s="15" t="s">
        <v>1</v>
      </c>
      <c r="H91" s="53">
        <v>2</v>
      </c>
      <c r="I91" s="12" t="str">
        <f>UPPER(IF($D91="","",VLOOKUP($H91,'peta liga'!$A$5:$R$18,2)))</f>
        <v>HUDOVERNIK</v>
      </c>
      <c r="J91" s="12" t="str">
        <f>PROPER(IF($D91="","",VLOOKUP($H91,'peta liga'!$A$5:$R$18,3)))</f>
        <v>Igor</v>
      </c>
      <c r="K91" s="48"/>
      <c r="L91" s="37"/>
    </row>
    <row r="92" spans="4:12" ht="12.75">
      <c r="D92" s="52">
        <v>9</v>
      </c>
      <c r="E92" s="12" t="str">
        <f>UPPER(IF($D92="","",VLOOKUP($D92,'peta liga'!$A$5:$R$18,2)))</f>
        <v>ALBREHT</v>
      </c>
      <c r="F92" s="12" t="str">
        <f>PROPER(IF($D92="","",VLOOKUP($D92,'peta liga'!$A$5:$R$18,3)))</f>
        <v>Tadej</v>
      </c>
      <c r="G92" s="15" t="s">
        <v>1</v>
      </c>
      <c r="H92" s="53">
        <v>1</v>
      </c>
      <c r="I92" s="12" t="str">
        <f>UPPER(IF($D92="","",VLOOKUP($H92,'peta liga'!$A$5:$R$18,2)))</f>
        <v>BAŠ</v>
      </c>
      <c r="J92" s="12" t="str">
        <f>PROPER(IF($D92="","",VLOOKUP($H92,'peta liga'!$A$5:$R$18,3)))</f>
        <v>Andrej</v>
      </c>
      <c r="K92" s="48"/>
      <c r="L92" s="37"/>
    </row>
    <row r="93" spans="4:12" ht="12.75">
      <c r="D93" s="52">
        <v>10</v>
      </c>
      <c r="E93" s="48" t="str">
        <f>UPPER(IF($D93="","",VLOOKUP($D93,'peta liga'!$A$5:$R$18,2)))</f>
        <v>ARNIČ</v>
      </c>
      <c r="F93" s="48" t="str">
        <f>PROPER(IF($D93="","",VLOOKUP($D93,'peta liga'!$A$5:$R$18,3)))</f>
        <v>Ivan</v>
      </c>
      <c r="G93" s="116" t="s">
        <v>1</v>
      </c>
      <c r="H93" s="143">
        <v>13</v>
      </c>
      <c r="I93" s="48" t="str">
        <f>UPPER(IF($D93="","",VLOOKUP($H93,'peta liga'!$A$5:$R$18,2)))</f>
        <v>MACUH</v>
      </c>
      <c r="J93" s="48" t="str">
        <f>PROPER(IF($D93="","",VLOOKUP($H93,'peta liga'!$A$5:$R$18,3)))</f>
        <v>Martin</v>
      </c>
      <c r="K93" s="48"/>
      <c r="L93" s="37"/>
    </row>
    <row r="94" spans="4:12" ht="12.75">
      <c r="D94" s="52">
        <v>11</v>
      </c>
      <c r="E94" s="12" t="str">
        <f>UPPER(IF($D94="","",VLOOKUP($D94,'peta liga'!$A$5:$R$18,2)))</f>
        <v>GRABLJEVEC</v>
      </c>
      <c r="F94" s="12" t="str">
        <f>PROPER(IF($D94="","",VLOOKUP($D94,'peta liga'!$A$5:$R$18,3)))</f>
        <v>Denis</v>
      </c>
      <c r="G94" s="15" t="s">
        <v>1</v>
      </c>
      <c r="H94" s="53">
        <v>12</v>
      </c>
      <c r="I94" s="12" t="str">
        <f>UPPER(IF($D94="","",VLOOKUP($H94,'peta liga'!$A$5:$R$18,2)))</f>
        <v>BURLAK</v>
      </c>
      <c r="J94" s="12" t="str">
        <f>PROPER(IF($D94="","",VLOOKUP($H94,'peta liga'!$A$5:$R$18,3)))</f>
        <v>Klemen</v>
      </c>
      <c r="K94" s="48"/>
      <c r="L94" s="37"/>
    </row>
    <row r="96" ht="12.75">
      <c r="D96" s="13" t="s">
        <v>251</v>
      </c>
    </row>
    <row r="98" spans="4:13" ht="12.75">
      <c r="D98" s="52">
        <v>14</v>
      </c>
      <c r="E98" s="48" t="str">
        <f>UPPER(IF($D98="","",VLOOKUP($D98,'peta liga'!$A$5:$R$18,2)))</f>
        <v>PRIVŠEK</v>
      </c>
      <c r="F98" s="48" t="str">
        <f>PROPER(IF($D98="","",VLOOKUP($D98,'peta liga'!$A$5:$R$18,3)))</f>
        <v>Andrej</v>
      </c>
      <c r="G98" s="116" t="s">
        <v>1</v>
      </c>
      <c r="H98" s="138">
        <v>12</v>
      </c>
      <c r="I98" s="48" t="str">
        <f>UPPER(IF($D98="","",VLOOKUP($H98,'peta liga'!$A$5:$R$18,2)))</f>
        <v>BURLAK</v>
      </c>
      <c r="J98" s="48" t="str">
        <f>PROPER(IF($D98="","",VLOOKUP($H98,'peta liga'!$A$5:$R$18,3)))</f>
        <v>Klemen</v>
      </c>
      <c r="K98" s="139"/>
      <c r="L98" s="37"/>
      <c r="M98" s="133"/>
    </row>
    <row r="99" spans="4:13" ht="12.75">
      <c r="D99" s="52">
        <v>13</v>
      </c>
      <c r="E99" s="98" t="str">
        <f>UPPER(IF($D99="","",VLOOKUP($D99,'peta liga'!$A$5:$R$18,2)))</f>
        <v>MACUH</v>
      </c>
      <c r="F99" s="98" t="str">
        <f>PROPER(IF($D99="","",VLOOKUP($D99,'peta liga'!$A$5:$R$18,3)))</f>
        <v>Martin</v>
      </c>
      <c r="G99" s="113" t="s">
        <v>1</v>
      </c>
      <c r="H99" s="138">
        <v>11</v>
      </c>
      <c r="I99" s="98" t="str">
        <f>UPPER(IF($D99="","",VLOOKUP($H99,'peta liga'!$A$5:$R$18,2)))</f>
        <v>GRABLJEVEC</v>
      </c>
      <c r="J99" s="98" t="str">
        <f>PROPER(IF($D99="","",VLOOKUP($H99,'peta liga'!$A$5:$R$18,3)))</f>
        <v>Denis</v>
      </c>
      <c r="K99" s="173"/>
      <c r="L99" s="171"/>
      <c r="M99" s="133"/>
    </row>
    <row r="100" spans="4:13" ht="12.75">
      <c r="D100" s="52">
        <v>1</v>
      </c>
      <c r="E100" s="48" t="str">
        <f>UPPER(IF($D100="","",VLOOKUP($D100,'peta liga'!$A$5:$R$18,2)))</f>
        <v>BAŠ</v>
      </c>
      <c r="F100" s="48" t="str">
        <f>PROPER(IF($D100="","",VLOOKUP($D100,'peta liga'!$A$5:$R$18,3)))</f>
        <v>Andrej</v>
      </c>
      <c r="G100" s="116" t="s">
        <v>1</v>
      </c>
      <c r="H100" s="138">
        <v>10</v>
      </c>
      <c r="I100" s="48" t="str">
        <f>UPPER(IF($D100="","",VLOOKUP($H100,'peta liga'!$A$5:$R$18,2)))</f>
        <v>ARNIČ</v>
      </c>
      <c r="J100" s="48" t="str">
        <f>PROPER(IF($D100="","",VLOOKUP($H100,'peta liga'!$A$5:$R$18,3)))</f>
        <v>Ivan</v>
      </c>
      <c r="K100" s="48"/>
      <c r="L100" s="37"/>
      <c r="M100" s="133"/>
    </row>
    <row r="101" spans="4:13" ht="12.75">
      <c r="D101" s="52">
        <v>2</v>
      </c>
      <c r="E101" s="48" t="str">
        <f>UPPER(IF($D101="","",VLOOKUP($D101,'peta liga'!$A$5:$R$18,2)))</f>
        <v>HUDOVERNIK</v>
      </c>
      <c r="F101" s="48" t="str">
        <f>PROPER(IF($D101="","",VLOOKUP($D101,'peta liga'!$A$5:$R$18,3)))</f>
        <v>Igor</v>
      </c>
      <c r="G101" s="116" t="s">
        <v>1</v>
      </c>
      <c r="H101" s="138">
        <v>9</v>
      </c>
      <c r="I101" s="48" t="str">
        <f>UPPER(IF($D101="","",VLOOKUP($H101,'peta liga'!$A$5:$R$18,2)))</f>
        <v>ALBREHT</v>
      </c>
      <c r="J101" s="48" t="str">
        <f>PROPER(IF($D101="","",VLOOKUP($H101,'peta liga'!$A$5:$R$18,3)))</f>
        <v>Tadej</v>
      </c>
      <c r="K101" s="139"/>
      <c r="L101" s="37"/>
      <c r="M101" s="133"/>
    </row>
    <row r="102" spans="4:13" ht="12.75">
      <c r="D102" s="52">
        <v>3</v>
      </c>
      <c r="E102" s="48" t="str">
        <f>UPPER(IF($D102="","",VLOOKUP($D102,'peta liga'!$A$5:$R$18,2)))</f>
        <v>KROUPA</v>
      </c>
      <c r="F102" s="48" t="str">
        <f>PROPER(IF($D102="","",VLOOKUP($D102,'peta liga'!$A$5:$R$18,3)))</f>
        <v>Gregor</v>
      </c>
      <c r="G102" s="116" t="s">
        <v>1</v>
      </c>
      <c r="H102" s="138">
        <v>8</v>
      </c>
      <c r="I102" s="48" t="str">
        <f>UPPER(IF($D102="","",VLOOKUP($H102,'peta liga'!$A$5:$R$18,2)))</f>
        <v>NIKOLIČ</v>
      </c>
      <c r="J102" s="48" t="str">
        <f>PROPER(IF($D102="","",VLOOKUP($H102,'peta liga'!$A$5:$R$18,3)))</f>
        <v>Stojan</v>
      </c>
      <c r="K102" s="139"/>
      <c r="L102" s="37"/>
      <c r="M102" s="133"/>
    </row>
    <row r="103" spans="4:13" ht="12.75">
      <c r="D103" s="52">
        <v>4</v>
      </c>
      <c r="E103" s="48" t="str">
        <f>UPPER(IF($D103="","",VLOOKUP($D103,'peta liga'!$A$5:$R$18,2)))</f>
        <v>MIKŠA</v>
      </c>
      <c r="F103" s="48" t="str">
        <f>PROPER(IF($D103="","",VLOOKUP($D103,'peta liga'!$A$5:$R$18,3)))</f>
        <v>Uroš</v>
      </c>
      <c r="G103" s="116" t="s">
        <v>1</v>
      </c>
      <c r="H103" s="138">
        <v>7</v>
      </c>
      <c r="I103" s="48" t="str">
        <f>UPPER(IF($D103="","",VLOOKUP($H103,'peta liga'!$A$5:$R$18,2)))</f>
        <v>KONČAR</v>
      </c>
      <c r="J103" s="48" t="str">
        <f>PROPER(IF($D103="","",VLOOKUP($H103,'peta liga'!$A$5:$R$18,3)))</f>
        <v>Mitja</v>
      </c>
      <c r="K103" s="139"/>
      <c r="L103" s="37"/>
      <c r="M103" s="133"/>
    </row>
    <row r="104" spans="4:13" ht="12.75">
      <c r="D104" s="52">
        <v>5</v>
      </c>
      <c r="E104" s="48" t="str">
        <f>UPPER(IF($D104="","",VLOOKUP($D104,'peta liga'!$A$5:$R$18,2)))</f>
        <v>VODOPIVEC</v>
      </c>
      <c r="F104" s="48" t="str">
        <f>PROPER(IF($D104="","",VLOOKUP($D104,'peta liga'!$A$5:$R$18,3)))</f>
        <v>Luka</v>
      </c>
      <c r="G104" s="116" t="s">
        <v>1</v>
      </c>
      <c r="H104" s="138">
        <v>6</v>
      </c>
      <c r="I104" s="48" t="str">
        <f>UPPER(IF($D104="","",VLOOKUP($H104,'peta liga'!$A$5:$R$18,2)))</f>
        <v>SITAR</v>
      </c>
      <c r="J104" s="48" t="str">
        <f>PROPER(IF($D104="","",VLOOKUP($H104,'peta liga'!$A$5:$R$18,3)))</f>
        <v>Uroš</v>
      </c>
      <c r="K104" s="139"/>
      <c r="L104" s="37"/>
      <c r="M104" s="133"/>
    </row>
    <row r="106" ht="12.75">
      <c r="D106" s="13" t="s">
        <v>252</v>
      </c>
    </row>
    <row r="108" spans="4:12" ht="12.75">
      <c r="D108" s="52">
        <v>6</v>
      </c>
      <c r="E108" s="12" t="str">
        <f>UPPER(IF($D108="","",VLOOKUP($D108,'peta liga'!$A$5:$R$18,2)))</f>
        <v>SITAR</v>
      </c>
      <c r="F108" s="12" t="str">
        <f>PROPER(IF($D108="","",VLOOKUP($D108,'peta liga'!$A$5:$R$18,3)))</f>
        <v>Uroš</v>
      </c>
      <c r="G108" s="15" t="s">
        <v>1</v>
      </c>
      <c r="H108" s="53">
        <v>14</v>
      </c>
      <c r="I108" s="48" t="str">
        <f>UPPER(IF($D108="","",VLOOKUP($H108,'peta liga'!$A$5:$R$18,2)))</f>
        <v>PRIVŠEK</v>
      </c>
      <c r="J108" s="8" t="str">
        <f>PROPER(IF($D108="","",VLOOKUP($H108,'peta liga'!$A$5:$R$18,3)))</f>
        <v>Andrej</v>
      </c>
      <c r="K108" s="48"/>
      <c r="L108" s="37"/>
    </row>
    <row r="109" spans="4:12" ht="12.75">
      <c r="D109" s="52">
        <v>7</v>
      </c>
      <c r="E109" s="12" t="str">
        <f>UPPER(IF($D109="","",VLOOKUP($D109,'peta liga'!$A$5:$R$18,2)))</f>
        <v>KONČAR</v>
      </c>
      <c r="F109" s="12" t="str">
        <f>PROPER(IF($D109="","",VLOOKUP($D109,'peta liga'!$A$5:$R$18,3)))</f>
        <v>Mitja</v>
      </c>
      <c r="G109" s="15" t="s">
        <v>1</v>
      </c>
      <c r="H109" s="53">
        <v>5</v>
      </c>
      <c r="I109" s="12" t="str">
        <f>UPPER(IF($D109="","",VLOOKUP($H109,'peta liga'!$A$5:$R$18,2)))</f>
        <v>VODOPIVEC</v>
      </c>
      <c r="J109" s="12" t="str">
        <f>PROPER(IF($D109="","",VLOOKUP($H109,'peta liga'!$A$5:$R$18,3)))</f>
        <v>Luka</v>
      </c>
      <c r="K109" s="48"/>
      <c r="L109" s="37"/>
    </row>
    <row r="110" spans="4:12" ht="12.75">
      <c r="D110" s="52">
        <v>8</v>
      </c>
      <c r="E110" s="12" t="str">
        <f>UPPER(IF($D110="","",VLOOKUP($D110,'peta liga'!$A$5:$R$18,2)))</f>
        <v>NIKOLIČ</v>
      </c>
      <c r="F110" s="12" t="str">
        <f>PROPER(IF($D110="","",VLOOKUP($D110,'peta liga'!$A$5:$R$18,3)))</f>
        <v>Stojan</v>
      </c>
      <c r="G110" s="15" t="s">
        <v>1</v>
      </c>
      <c r="H110" s="53">
        <v>4</v>
      </c>
      <c r="I110" s="12" t="str">
        <f>UPPER(IF($D110="","",VLOOKUP($H110,'peta liga'!$A$5:$R$18,2)))</f>
        <v>MIKŠA</v>
      </c>
      <c r="J110" s="12" t="str">
        <f>PROPER(IF($D110="","",VLOOKUP($H110,'peta liga'!$A$5:$R$18,3)))</f>
        <v>Uroš</v>
      </c>
      <c r="K110" s="48"/>
      <c r="L110" s="37"/>
    </row>
    <row r="111" spans="4:12" ht="12.75">
      <c r="D111" s="52">
        <v>9</v>
      </c>
      <c r="E111" s="12" t="str">
        <f>UPPER(IF($D111="","",VLOOKUP($D111,'peta liga'!$A$5:$R$18,2)))</f>
        <v>ALBREHT</v>
      </c>
      <c r="F111" s="12" t="str">
        <f>PROPER(IF($D111="","",VLOOKUP($D111,'peta liga'!$A$5:$R$18,3)))</f>
        <v>Tadej</v>
      </c>
      <c r="G111" s="15" t="s">
        <v>1</v>
      </c>
      <c r="H111" s="53">
        <v>3</v>
      </c>
      <c r="I111" s="12" t="str">
        <f>UPPER(IF($D111="","",VLOOKUP($H111,'peta liga'!$A$5:$R$18,2)))</f>
        <v>KROUPA</v>
      </c>
      <c r="J111" s="12" t="str">
        <f>PROPER(IF($D111="","",VLOOKUP($H111,'peta liga'!$A$5:$R$18,3)))</f>
        <v>Gregor</v>
      </c>
      <c r="K111" s="48"/>
      <c r="L111" s="37"/>
    </row>
    <row r="112" spans="4:12" ht="12.75">
      <c r="D112" s="52">
        <v>10</v>
      </c>
      <c r="E112" s="12" t="str">
        <f>UPPER(IF($D112="","",VLOOKUP($D112,'peta liga'!$A$5:$R$18,2)))</f>
        <v>ARNIČ</v>
      </c>
      <c r="F112" s="12" t="str">
        <f>PROPER(IF($D112="","",VLOOKUP($D112,'peta liga'!$A$5:$R$18,3)))</f>
        <v>Ivan</v>
      </c>
      <c r="G112" s="15" t="s">
        <v>1</v>
      </c>
      <c r="H112" s="53">
        <v>2</v>
      </c>
      <c r="I112" s="12" t="str">
        <f>UPPER(IF($D112="","",VLOOKUP($H112,'peta liga'!$A$5:$R$18,2)))</f>
        <v>HUDOVERNIK</v>
      </c>
      <c r="J112" s="12" t="str">
        <f>PROPER(IF($D112="","",VLOOKUP($H112,'peta liga'!$A$5:$R$18,3)))</f>
        <v>Igor</v>
      </c>
      <c r="K112" s="48"/>
      <c r="L112" s="37"/>
    </row>
    <row r="113" spans="4:12" ht="12.75">
      <c r="D113" s="52">
        <v>11</v>
      </c>
      <c r="E113" s="12" t="str">
        <f>UPPER(IF($D113="","",VLOOKUP($D113,'peta liga'!$A$5:$R$18,2)))</f>
        <v>GRABLJEVEC</v>
      </c>
      <c r="F113" s="12" t="str">
        <f>PROPER(IF($D113="","",VLOOKUP($D113,'peta liga'!$A$5:$R$18,3)))</f>
        <v>Denis</v>
      </c>
      <c r="G113" s="15" t="s">
        <v>1</v>
      </c>
      <c r="H113" s="53">
        <v>1</v>
      </c>
      <c r="I113" s="12" t="str">
        <f>UPPER(IF($D113="","",VLOOKUP($H113,'peta liga'!$A$5:$R$18,2)))</f>
        <v>BAŠ</v>
      </c>
      <c r="J113" s="12" t="str">
        <f>PROPER(IF($D113="","",VLOOKUP($H113,'peta liga'!$A$5:$R$18,3)))</f>
        <v>Andrej</v>
      </c>
      <c r="K113" s="48"/>
      <c r="L113" s="37"/>
    </row>
    <row r="114" spans="4:12" ht="12.75">
      <c r="D114" s="52">
        <v>12</v>
      </c>
      <c r="E114" s="48" t="str">
        <f>UPPER(IF($D114="","",VLOOKUP($D114,'peta liga'!$A$5:$R$18,2)))</f>
        <v>BURLAK</v>
      </c>
      <c r="F114" s="48" t="str">
        <f>PROPER(IF($D114="","",VLOOKUP($D114,'peta liga'!$A$5:$R$18,3)))</f>
        <v>Klemen</v>
      </c>
      <c r="G114" s="116" t="s">
        <v>1</v>
      </c>
      <c r="H114" s="143">
        <v>13</v>
      </c>
      <c r="I114" s="48" t="str">
        <f>UPPER(IF($D114="","",VLOOKUP($H114,'peta liga'!$A$5:$R$18,2)))</f>
        <v>MACUH</v>
      </c>
      <c r="J114" s="48" t="str">
        <f>PROPER(IF($D114="","",VLOOKUP($H114,'peta liga'!$A$5:$R$18,3)))</f>
        <v>Martin</v>
      </c>
      <c r="K114" s="48"/>
      <c r="L114" s="37"/>
    </row>
    <row r="115" spans="4:11" ht="12.75">
      <c r="D115" s="14"/>
      <c r="E115" s="50"/>
      <c r="F115" s="50"/>
      <c r="G115" s="26"/>
      <c r="H115" s="7"/>
      <c r="I115" s="50"/>
      <c r="J115" s="50"/>
      <c r="K115" s="50"/>
    </row>
    <row r="116" spans="4:11" ht="12.75">
      <c r="D116" s="13" t="s">
        <v>253</v>
      </c>
      <c r="E116" s="50"/>
      <c r="F116" s="50"/>
      <c r="G116" s="26"/>
      <c r="H116" s="7"/>
      <c r="I116" s="50"/>
      <c r="J116" s="50"/>
      <c r="K116" s="50"/>
    </row>
    <row r="118" spans="4:12" ht="12.75">
      <c r="D118" s="52">
        <v>14</v>
      </c>
      <c r="E118" s="48" t="str">
        <f>UPPER(IF($D118="","",VLOOKUP($D118,'peta liga'!$A$5:$R$18,2)))</f>
        <v>PRIVŠEK</v>
      </c>
      <c r="F118" s="12" t="str">
        <f>PROPER(IF($D118="","",VLOOKUP($D118,'peta liga'!$A$5:$R$18,3)))</f>
        <v>Andrej</v>
      </c>
      <c r="G118" s="15" t="s">
        <v>1</v>
      </c>
      <c r="H118" s="53">
        <v>13</v>
      </c>
      <c r="I118" s="8" t="str">
        <f>UPPER(IF($D118="","",VLOOKUP($H118,'peta liga'!$A$5:$R$18,2)))</f>
        <v>MACUH</v>
      </c>
      <c r="J118" s="8" t="str">
        <f>PROPER(IF($D118="","",VLOOKUP($H118,'peta liga'!$A$5:$R$18,3)))</f>
        <v>Martin</v>
      </c>
      <c r="K118" s="48"/>
      <c r="L118" s="37"/>
    </row>
    <row r="119" spans="4:13" ht="12.75">
      <c r="D119" s="52">
        <v>1</v>
      </c>
      <c r="E119" s="98" t="str">
        <f>UPPER(IF($D119="","",VLOOKUP($D119,'peta liga'!$A$5:$R$18,2)))</f>
        <v>BAŠ</v>
      </c>
      <c r="F119" s="98" t="str">
        <f>PROPER(IF($D119="","",VLOOKUP($D119,'peta liga'!$A$5:$R$18,3)))</f>
        <v>Andrej</v>
      </c>
      <c r="G119" s="113" t="s">
        <v>1</v>
      </c>
      <c r="H119" s="138">
        <v>12</v>
      </c>
      <c r="I119" s="98" t="str">
        <f>UPPER(IF($D119="","",VLOOKUP($H119,'peta liga'!$A$5:$R$18,2)))</f>
        <v>BURLAK</v>
      </c>
      <c r="J119" s="98" t="str">
        <f>PROPER(IF($D119="","",VLOOKUP($H119,'peta liga'!$A$5:$R$18,3)))</f>
        <v>Klemen</v>
      </c>
      <c r="K119" s="98"/>
      <c r="L119" s="171"/>
      <c r="M119" s="171"/>
    </row>
    <row r="120" spans="4:12" ht="12.75">
      <c r="D120" s="52">
        <v>2</v>
      </c>
      <c r="E120" s="48" t="str">
        <f>UPPER(IF($D120="","",VLOOKUP($D120,'peta liga'!$A$5:$R$18,2)))</f>
        <v>HUDOVERNIK</v>
      </c>
      <c r="F120" s="48" t="str">
        <f>PROPER(IF($D120="","",VLOOKUP($D120,'peta liga'!$A$5:$R$18,3)))</f>
        <v>Igor</v>
      </c>
      <c r="G120" s="116" t="s">
        <v>1</v>
      </c>
      <c r="H120" s="143">
        <v>11</v>
      </c>
      <c r="I120" s="48" t="str">
        <f>UPPER(IF($D120="","",VLOOKUP($H120,'peta liga'!$A$5:$R$18,2)))</f>
        <v>GRABLJEVEC</v>
      </c>
      <c r="J120" s="48" t="str">
        <f>PROPER(IF($D120="","",VLOOKUP($H120,'peta liga'!$A$5:$R$18,3)))</f>
        <v>Denis</v>
      </c>
      <c r="K120" s="48"/>
      <c r="L120" s="37"/>
    </row>
    <row r="121" spans="4:12" ht="12.75">
      <c r="D121" s="52">
        <v>3</v>
      </c>
      <c r="E121" s="12" t="str">
        <f>UPPER(IF($D121="","",VLOOKUP($D121,'peta liga'!$A$5:$R$18,2)))</f>
        <v>KROUPA</v>
      </c>
      <c r="F121" s="12" t="str">
        <f>PROPER(IF($D121="","",VLOOKUP($D121,'peta liga'!$A$5:$R$18,3)))</f>
        <v>Gregor</v>
      </c>
      <c r="G121" s="15" t="s">
        <v>1</v>
      </c>
      <c r="H121" s="53">
        <v>10</v>
      </c>
      <c r="I121" s="12" t="str">
        <f>UPPER(IF($D121="","",VLOOKUP($H121,'peta liga'!$A$5:$R$18,2)))</f>
        <v>ARNIČ</v>
      </c>
      <c r="J121" s="12" t="str">
        <f>PROPER(IF($D121="","",VLOOKUP($H121,'peta liga'!$A$5:$R$18,3)))</f>
        <v>Ivan</v>
      </c>
      <c r="K121" s="48"/>
      <c r="L121" s="37"/>
    </row>
    <row r="122" spans="4:12" ht="12.75">
      <c r="D122" s="52">
        <v>4</v>
      </c>
      <c r="E122" s="98" t="str">
        <f>UPPER(IF($D122="","",VLOOKUP($D122,'peta liga'!$A$5:$R$18,2)))</f>
        <v>MIKŠA</v>
      </c>
      <c r="F122" s="98" t="str">
        <f>PROPER(IF($D122="","",VLOOKUP($D122,'peta liga'!$A$5:$R$18,3)))</f>
        <v>Uroš</v>
      </c>
      <c r="G122" s="113" t="s">
        <v>1</v>
      </c>
      <c r="H122" s="138">
        <v>9</v>
      </c>
      <c r="I122" s="98" t="str">
        <f>UPPER(IF($D122="","",VLOOKUP($H122,'peta liga'!$A$5:$R$18,2)))</f>
        <v>ALBREHT</v>
      </c>
      <c r="J122" s="98" t="str">
        <f>PROPER(IF($D122="","",VLOOKUP($H122,'peta liga'!$A$5:$R$18,3)))</f>
        <v>Tadej</v>
      </c>
      <c r="K122" s="98"/>
      <c r="L122" s="171"/>
    </row>
    <row r="123" spans="4:12" ht="12.75">
      <c r="D123" s="52">
        <v>5</v>
      </c>
      <c r="E123" s="12" t="str">
        <f>UPPER(IF($D123="","",VLOOKUP($D123,'peta liga'!$A$5:$R$18,2)))</f>
        <v>VODOPIVEC</v>
      </c>
      <c r="F123" s="12" t="str">
        <f>PROPER(IF($D123="","",VLOOKUP($D123,'peta liga'!$A$5:$R$18,3)))</f>
        <v>Luka</v>
      </c>
      <c r="G123" s="15" t="s">
        <v>1</v>
      </c>
      <c r="H123" s="53">
        <v>8</v>
      </c>
      <c r="I123" s="12" t="str">
        <f>UPPER(IF($D123="","",VLOOKUP($H123,'peta liga'!$A$5:$R$18,2)))</f>
        <v>NIKOLIČ</v>
      </c>
      <c r="J123" s="12" t="str">
        <f>PROPER(IF($D123="","",VLOOKUP($H123,'peta liga'!$A$5:$R$18,3)))</f>
        <v>Stojan</v>
      </c>
      <c r="K123" s="48"/>
      <c r="L123" s="37"/>
    </row>
    <row r="124" spans="4:12" ht="12.75">
      <c r="D124" s="52">
        <v>6</v>
      </c>
      <c r="E124" s="48" t="str">
        <f>UPPER(IF($D124="","",VLOOKUP($D124,'peta liga'!$A$5:$R$18,2)))</f>
        <v>SITAR</v>
      </c>
      <c r="F124" s="48" t="str">
        <f>PROPER(IF($D124="","",VLOOKUP($D124,'peta liga'!$A$5:$R$18,3)))</f>
        <v>Uroš</v>
      </c>
      <c r="G124" s="116" t="s">
        <v>1</v>
      </c>
      <c r="H124" s="143">
        <v>7</v>
      </c>
      <c r="I124" s="48" t="str">
        <f>UPPER(IF($D124="","",VLOOKUP($H124,'peta liga'!$A$5:$R$18,2)))</f>
        <v>KONČAR</v>
      </c>
      <c r="J124" s="48" t="str">
        <f>PROPER(IF($D124="","",VLOOKUP($H124,'peta liga'!$A$5:$R$18,3)))</f>
        <v>Mitja</v>
      </c>
      <c r="K124" s="48"/>
      <c r="L124" s="37"/>
    </row>
    <row r="125" spans="4:11" ht="12.75">
      <c r="D125" s="14"/>
      <c r="E125" s="120"/>
      <c r="F125" s="120"/>
      <c r="G125" s="164"/>
      <c r="H125" s="120"/>
      <c r="I125" s="120"/>
      <c r="J125" s="120"/>
      <c r="K125" s="120"/>
    </row>
    <row r="126" spans="4:11" ht="12.75">
      <c r="D126" s="13" t="s">
        <v>254</v>
      </c>
      <c r="E126" s="50"/>
      <c r="F126" s="50"/>
      <c r="G126" s="26"/>
      <c r="H126" s="7"/>
      <c r="I126" s="50"/>
      <c r="J126" s="50"/>
      <c r="K126" s="50"/>
    </row>
    <row r="127" spans="4:11" ht="12.75">
      <c r="D127" s="14"/>
      <c r="E127" s="50"/>
      <c r="F127" s="50"/>
      <c r="G127" s="26"/>
      <c r="H127" s="7"/>
      <c r="I127" s="50"/>
      <c r="J127" s="50"/>
      <c r="K127" s="50"/>
    </row>
    <row r="128" spans="4:12" ht="12.75">
      <c r="D128" s="52">
        <v>7</v>
      </c>
      <c r="E128" s="12" t="str">
        <f>UPPER(IF($D128="","",VLOOKUP($D128,'peta liga'!$A$5:$R$18,2)))</f>
        <v>KONČAR</v>
      </c>
      <c r="F128" s="12" t="str">
        <f>PROPER(IF($D128="","",VLOOKUP($D128,'peta liga'!$A$5:$R$18,3)))</f>
        <v>Mitja</v>
      </c>
      <c r="G128" s="15" t="s">
        <v>1</v>
      </c>
      <c r="H128" s="53">
        <v>14</v>
      </c>
      <c r="I128" s="48" t="str">
        <f>UPPER(IF($D128="","",VLOOKUP($H128,'peta liga'!$A$5:$R$18,2)))</f>
        <v>PRIVŠEK</v>
      </c>
      <c r="J128" s="8" t="str">
        <f>PROPER(IF($D128="","",VLOOKUP($H128,'peta liga'!$A$5:$R$18,3)))</f>
        <v>Andrej</v>
      </c>
      <c r="K128" s="48"/>
      <c r="L128" s="37"/>
    </row>
    <row r="129" spans="4:12" ht="12.75">
      <c r="D129" s="52">
        <v>8</v>
      </c>
      <c r="E129" s="12" t="str">
        <f>UPPER(IF($D129="","",VLOOKUP($D129,'peta liga'!$A$5:$R$18,2)))</f>
        <v>NIKOLIČ</v>
      </c>
      <c r="F129" s="12" t="str">
        <f>PROPER(IF($D129="","",VLOOKUP($D129,'peta liga'!$A$5:$R$18,3)))</f>
        <v>Stojan</v>
      </c>
      <c r="G129" s="15" t="s">
        <v>1</v>
      </c>
      <c r="H129" s="53">
        <v>6</v>
      </c>
      <c r="I129" s="12" t="str">
        <f>UPPER(IF($D129="","",VLOOKUP($H129,'peta liga'!$A$5:$R$18,2)))</f>
        <v>SITAR</v>
      </c>
      <c r="J129" s="12" t="str">
        <f>PROPER(IF($D129="","",VLOOKUP($H129,'peta liga'!$A$5:$R$18,3)))</f>
        <v>Uroš</v>
      </c>
      <c r="K129" s="48"/>
      <c r="L129" s="37"/>
    </row>
    <row r="130" spans="4:12" ht="12.75">
      <c r="D130" s="52">
        <v>9</v>
      </c>
      <c r="E130" s="12" t="str">
        <f>UPPER(IF($D130="","",VLOOKUP($D130,'peta liga'!$A$5:$R$18,2)))</f>
        <v>ALBREHT</v>
      </c>
      <c r="F130" s="12" t="str">
        <f>PROPER(IF($D130="","",VLOOKUP($D130,'peta liga'!$A$5:$R$18,3)))</f>
        <v>Tadej</v>
      </c>
      <c r="G130" s="15" t="s">
        <v>1</v>
      </c>
      <c r="H130" s="53">
        <v>5</v>
      </c>
      <c r="I130" s="12" t="str">
        <f>UPPER(IF($D130="","",VLOOKUP($H130,'peta liga'!$A$5:$R$18,2)))</f>
        <v>VODOPIVEC</v>
      </c>
      <c r="J130" s="12" t="str">
        <f>PROPER(IF($D130="","",VLOOKUP($H130,'peta liga'!$A$5:$R$18,3)))</f>
        <v>Luka</v>
      </c>
      <c r="K130" s="48"/>
      <c r="L130" s="37"/>
    </row>
    <row r="131" spans="4:12" ht="12.75">
      <c r="D131" s="52">
        <v>10</v>
      </c>
      <c r="E131" s="12" t="str">
        <f>UPPER(IF($D131="","",VLOOKUP($D131,'peta liga'!$A$5:$R$18,2)))</f>
        <v>ARNIČ</v>
      </c>
      <c r="F131" s="12" t="str">
        <f>PROPER(IF($D131="","",VLOOKUP($D131,'peta liga'!$A$5:$R$18,3)))</f>
        <v>Ivan</v>
      </c>
      <c r="G131" s="15" t="s">
        <v>1</v>
      </c>
      <c r="H131" s="53">
        <v>4</v>
      </c>
      <c r="I131" s="12" t="str">
        <f>UPPER(IF($D131="","",VLOOKUP($H131,'peta liga'!$A$5:$R$18,2)))</f>
        <v>MIKŠA</v>
      </c>
      <c r="J131" s="12" t="str">
        <f>PROPER(IF($D131="","",VLOOKUP($H131,'peta liga'!$A$5:$R$18,3)))</f>
        <v>Uroš</v>
      </c>
      <c r="K131" s="48"/>
      <c r="L131" s="37"/>
    </row>
    <row r="132" spans="4:12" ht="12.75">
      <c r="D132" s="52">
        <v>11</v>
      </c>
      <c r="E132" s="12" t="str">
        <f>UPPER(IF($D132="","",VLOOKUP($D132,'peta liga'!$A$5:$R$18,2)))</f>
        <v>GRABLJEVEC</v>
      </c>
      <c r="F132" s="12" t="str">
        <f>PROPER(IF($D132="","",VLOOKUP($D132,'peta liga'!$A$5:$R$18,3)))</f>
        <v>Denis</v>
      </c>
      <c r="G132" s="15" t="s">
        <v>1</v>
      </c>
      <c r="H132" s="53">
        <v>3</v>
      </c>
      <c r="I132" s="12" t="str">
        <f>UPPER(IF($D132="","",VLOOKUP($H132,'peta liga'!$A$5:$R$18,2)))</f>
        <v>KROUPA</v>
      </c>
      <c r="J132" s="12" t="str">
        <f>PROPER(IF($D132="","",VLOOKUP($H132,'peta liga'!$A$5:$R$18,3)))</f>
        <v>Gregor</v>
      </c>
      <c r="K132" s="48"/>
      <c r="L132" s="37"/>
    </row>
    <row r="133" spans="4:12" ht="12.75">
      <c r="D133" s="52">
        <v>12</v>
      </c>
      <c r="E133" s="12" t="str">
        <f>UPPER(IF($D133="","",VLOOKUP($D133,'peta liga'!$A$5:$R$18,2)))</f>
        <v>BURLAK</v>
      </c>
      <c r="F133" s="12" t="str">
        <f>PROPER(IF($D133="","",VLOOKUP($D133,'peta liga'!$A$5:$R$18,3)))</f>
        <v>Klemen</v>
      </c>
      <c r="G133" s="15" t="s">
        <v>1</v>
      </c>
      <c r="H133" s="53">
        <v>2</v>
      </c>
      <c r="I133" s="12" t="str">
        <f>UPPER(IF($D133="","",VLOOKUP($H133,'peta liga'!$A$5:$R$18,2)))</f>
        <v>HUDOVERNIK</v>
      </c>
      <c r="J133" s="12" t="str">
        <f>PROPER(IF($D133="","",VLOOKUP($H133,'peta liga'!$A$5:$R$18,3)))</f>
        <v>Igor</v>
      </c>
      <c r="K133" s="48"/>
      <c r="L133" s="37"/>
    </row>
    <row r="134" spans="4:12" ht="12.75">
      <c r="D134" s="52">
        <v>13</v>
      </c>
      <c r="E134" s="98" t="str">
        <f>UPPER(IF($D134="","",VLOOKUP($D134,'peta liga'!$A$5:$R$18,2)))</f>
        <v>MACUH</v>
      </c>
      <c r="F134" s="98" t="str">
        <f>PROPER(IF($D134="","",VLOOKUP($D134,'peta liga'!$A$5:$R$18,3)))</f>
        <v>Martin</v>
      </c>
      <c r="G134" s="113" t="s">
        <v>1</v>
      </c>
      <c r="H134" s="138">
        <v>1</v>
      </c>
      <c r="I134" s="98" t="str">
        <f>UPPER(IF($D134="","",VLOOKUP($H134,'peta liga'!$A$5:$R$18,2)))</f>
        <v>BAŠ</v>
      </c>
      <c r="J134" s="98" t="str">
        <f>PROPER(IF($D134="","",VLOOKUP($H134,'peta liga'!$A$5:$R$18,3)))</f>
        <v>Andrej</v>
      </c>
      <c r="K134" s="98"/>
      <c r="L134" s="172"/>
    </row>
    <row r="136" spans="5:6" ht="12.75">
      <c r="E136" s="137"/>
      <c r="F136" s="54"/>
    </row>
    <row r="138" ht="12.75">
      <c r="E138" s="137"/>
    </row>
    <row r="139" ht="12.75">
      <c r="G139" s="13"/>
    </row>
    <row r="140" ht="12.75">
      <c r="G140" s="13"/>
    </row>
    <row r="142" ht="12.75">
      <c r="E142" s="13"/>
    </row>
    <row r="143" ht="12.75">
      <c r="G143" s="13"/>
    </row>
    <row r="145" ht="12.75">
      <c r="E145" s="13"/>
    </row>
    <row r="146" ht="12.75">
      <c r="G14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3.8515625" style="4" customWidth="1"/>
    <col min="2" max="2" width="18.00390625" style="4" customWidth="1"/>
    <col min="3" max="3" width="15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7" ht="12.75">
      <c r="A3" s="6" t="s">
        <v>21</v>
      </c>
      <c r="D3" s="322" t="str">
        <f>IF(B6="","",B6)</f>
        <v>Baš</v>
      </c>
      <c r="E3" s="320" t="str">
        <f>IF(B7="","",B7)</f>
        <v>Hudovernik</v>
      </c>
      <c r="F3" s="320" t="str">
        <f>IF(B8="","",B8)</f>
        <v>Kroupa</v>
      </c>
      <c r="G3" s="320" t="s">
        <v>237</v>
      </c>
      <c r="H3" s="320" t="s">
        <v>238</v>
      </c>
      <c r="I3" s="320" t="str">
        <f>IF(B11="","",B11)</f>
        <v>Sitar</v>
      </c>
      <c r="J3" s="320" t="str">
        <f>IF(B12="","",B12)</f>
        <v>Končar</v>
      </c>
      <c r="K3" s="320" t="str">
        <f>IF(B13="","",B13)</f>
        <v>Nikolič</v>
      </c>
      <c r="L3" s="320" t="str">
        <f>IF(B14="","",B14)</f>
        <v>Albreht</v>
      </c>
      <c r="M3" s="320" t="str">
        <f>IF(B15="","",B15)</f>
        <v>Arnič</v>
      </c>
      <c r="N3" s="320" t="str">
        <f>IF(B16="","",B16)</f>
        <v>Grabljevec</v>
      </c>
      <c r="O3" s="324" t="str">
        <f>IF(B17="","",B17)</f>
        <v>Burlak</v>
      </c>
      <c r="P3" s="326" t="str">
        <f>IF(B18="","",B18)</f>
        <v>Macuh</v>
      </c>
      <c r="Q3" s="328" t="str">
        <f>IF(B19="","",B19)</f>
        <v>Privšek</v>
      </c>
    </row>
    <row r="4" spans="4:17" ht="13.5" thickBot="1">
      <c r="D4" s="323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5"/>
      <c r="P4" s="327"/>
      <c r="Q4" s="329"/>
    </row>
    <row r="5" spans="1:17" ht="13.5" thickBot="1">
      <c r="A5" s="60" t="s">
        <v>2</v>
      </c>
      <c r="B5" s="57" t="s">
        <v>3</v>
      </c>
      <c r="C5" s="58" t="s">
        <v>4</v>
      </c>
      <c r="D5" s="107">
        <v>1</v>
      </c>
      <c r="E5" s="108">
        <v>2</v>
      </c>
      <c r="F5" s="108">
        <v>3</v>
      </c>
      <c r="G5" s="108">
        <v>4</v>
      </c>
      <c r="H5" s="108">
        <v>5</v>
      </c>
      <c r="I5" s="108">
        <v>6</v>
      </c>
      <c r="J5" s="108">
        <v>7</v>
      </c>
      <c r="K5" s="108">
        <v>8</v>
      </c>
      <c r="L5" s="176">
        <v>9</v>
      </c>
      <c r="M5" s="108">
        <v>10</v>
      </c>
      <c r="N5" s="108">
        <v>11</v>
      </c>
      <c r="O5" s="149">
        <v>12</v>
      </c>
      <c r="P5" s="109">
        <v>13</v>
      </c>
      <c r="Q5" s="106">
        <v>14</v>
      </c>
    </row>
    <row r="6" spans="1:17" ht="15">
      <c r="A6" s="65">
        <v>1</v>
      </c>
      <c r="B6" s="206" t="s">
        <v>234</v>
      </c>
      <c r="C6" s="187" t="s">
        <v>187</v>
      </c>
      <c r="D6" s="99"/>
      <c r="E6" s="101"/>
      <c r="F6" s="100"/>
      <c r="G6" s="101"/>
      <c r="H6" s="100"/>
      <c r="I6" s="101"/>
      <c r="J6" s="169"/>
      <c r="K6" s="101"/>
      <c r="L6" s="100"/>
      <c r="M6" s="86"/>
      <c r="N6" s="86"/>
      <c r="O6" s="174"/>
      <c r="P6" s="81"/>
      <c r="Q6" s="124"/>
    </row>
    <row r="7" spans="1:17" ht="15">
      <c r="A7" s="59">
        <v>2</v>
      </c>
      <c r="B7" s="216" t="s">
        <v>235</v>
      </c>
      <c r="C7" s="194" t="s">
        <v>123</v>
      </c>
      <c r="D7" s="104"/>
      <c r="E7" s="19"/>
      <c r="F7" s="23"/>
      <c r="G7" s="23"/>
      <c r="H7" s="22"/>
      <c r="I7" s="23"/>
      <c r="J7" s="23"/>
      <c r="K7" s="23"/>
      <c r="L7" s="22"/>
      <c r="M7" s="34"/>
      <c r="N7" s="49"/>
      <c r="O7" s="49"/>
      <c r="P7" s="111"/>
      <c r="Q7" s="87"/>
    </row>
    <row r="8" spans="1:17" ht="15">
      <c r="A8" s="56">
        <v>3</v>
      </c>
      <c r="B8" s="207" t="s">
        <v>236</v>
      </c>
      <c r="C8" s="189" t="s">
        <v>208</v>
      </c>
      <c r="D8" s="103"/>
      <c r="E8" s="24"/>
      <c r="F8" s="19"/>
      <c r="G8" s="24"/>
      <c r="H8" s="24"/>
      <c r="I8" s="24"/>
      <c r="J8" s="24"/>
      <c r="K8" s="20"/>
      <c r="L8" s="20"/>
      <c r="M8" s="48"/>
      <c r="N8" s="48"/>
      <c r="O8" s="150"/>
      <c r="P8" s="78"/>
      <c r="Q8" s="21"/>
    </row>
    <row r="9" spans="1:17" ht="15">
      <c r="A9" s="59">
        <v>4</v>
      </c>
      <c r="B9" s="216" t="s">
        <v>237</v>
      </c>
      <c r="C9" s="194" t="s">
        <v>125</v>
      </c>
      <c r="D9" s="104"/>
      <c r="E9" s="23"/>
      <c r="F9" s="23"/>
      <c r="G9" s="19"/>
      <c r="H9" s="23"/>
      <c r="I9" s="23"/>
      <c r="J9" s="22"/>
      <c r="K9" s="22"/>
      <c r="L9" s="22"/>
      <c r="M9" s="43"/>
      <c r="N9" s="157"/>
      <c r="O9" s="42"/>
      <c r="P9" s="111"/>
      <c r="Q9" s="87"/>
    </row>
    <row r="10" spans="1:17" ht="15">
      <c r="A10" s="56">
        <v>5</v>
      </c>
      <c r="B10" s="207" t="s">
        <v>238</v>
      </c>
      <c r="C10" s="189" t="s">
        <v>121</v>
      </c>
      <c r="D10" s="103"/>
      <c r="E10" s="20"/>
      <c r="F10" s="24"/>
      <c r="G10" s="24"/>
      <c r="H10" s="19"/>
      <c r="I10" s="20"/>
      <c r="J10" s="24"/>
      <c r="K10" s="24"/>
      <c r="L10" s="24"/>
      <c r="M10" s="44"/>
      <c r="N10" s="44"/>
      <c r="O10" s="151"/>
      <c r="P10" s="78"/>
      <c r="Q10" s="21"/>
    </row>
    <row r="11" spans="1:17" ht="15">
      <c r="A11" s="59">
        <v>6</v>
      </c>
      <c r="B11" s="216" t="s">
        <v>239</v>
      </c>
      <c r="C11" s="194" t="s">
        <v>125</v>
      </c>
      <c r="D11" s="104"/>
      <c r="E11" s="23"/>
      <c r="F11" s="23"/>
      <c r="G11" s="23"/>
      <c r="H11" s="22"/>
      <c r="I11" s="19"/>
      <c r="J11" s="23"/>
      <c r="K11" s="22"/>
      <c r="L11" s="45"/>
      <c r="M11" s="43"/>
      <c r="N11" s="43"/>
      <c r="O11" s="43"/>
      <c r="P11" s="111"/>
      <c r="Q11" s="119"/>
    </row>
    <row r="12" spans="1:17" ht="15">
      <c r="A12" s="56">
        <v>7</v>
      </c>
      <c r="B12" s="207" t="s">
        <v>240</v>
      </c>
      <c r="C12" s="189" t="s">
        <v>168</v>
      </c>
      <c r="D12" s="170"/>
      <c r="E12" s="24"/>
      <c r="F12" s="24"/>
      <c r="G12" s="20"/>
      <c r="H12" s="24"/>
      <c r="I12" s="24"/>
      <c r="J12" s="19"/>
      <c r="K12" s="20"/>
      <c r="L12" s="24"/>
      <c r="M12" s="44"/>
      <c r="N12" s="12"/>
      <c r="O12" s="150"/>
      <c r="P12" s="78"/>
      <c r="Q12" s="136"/>
    </row>
    <row r="13" spans="1:17" ht="15">
      <c r="A13" s="59">
        <v>8</v>
      </c>
      <c r="B13" s="216" t="s">
        <v>241</v>
      </c>
      <c r="C13" s="194" t="s">
        <v>242</v>
      </c>
      <c r="D13" s="104"/>
      <c r="E13" s="23"/>
      <c r="F13" s="22"/>
      <c r="G13" s="22"/>
      <c r="H13" s="23"/>
      <c r="I13" s="22"/>
      <c r="J13" s="22"/>
      <c r="K13" s="19"/>
      <c r="L13" s="23"/>
      <c r="M13" s="34"/>
      <c r="N13" s="43"/>
      <c r="O13" s="49"/>
      <c r="P13" s="132"/>
      <c r="Q13" s="119"/>
    </row>
    <row r="14" spans="1:17" ht="15">
      <c r="A14" s="56">
        <v>9</v>
      </c>
      <c r="B14" s="207" t="s">
        <v>243</v>
      </c>
      <c r="C14" s="189" t="s">
        <v>202</v>
      </c>
      <c r="D14" s="103"/>
      <c r="E14" s="20"/>
      <c r="F14" s="20"/>
      <c r="G14" s="20"/>
      <c r="H14" s="24"/>
      <c r="I14" s="46"/>
      <c r="J14" s="24"/>
      <c r="K14" s="24"/>
      <c r="L14" s="19"/>
      <c r="M14" s="44"/>
      <c r="N14" s="44"/>
      <c r="O14" s="98"/>
      <c r="P14" s="178"/>
      <c r="Q14" s="121"/>
    </row>
    <row r="15" spans="1:17" ht="15">
      <c r="A15" s="59">
        <v>10</v>
      </c>
      <c r="B15" s="216" t="s">
        <v>244</v>
      </c>
      <c r="C15" s="194" t="s">
        <v>245</v>
      </c>
      <c r="D15" s="102"/>
      <c r="E15" s="22"/>
      <c r="F15" s="22"/>
      <c r="G15" s="23"/>
      <c r="H15" s="23"/>
      <c r="I15" s="23"/>
      <c r="J15" s="23"/>
      <c r="K15" s="22"/>
      <c r="L15" s="23"/>
      <c r="M15" s="35"/>
      <c r="N15" s="43"/>
      <c r="O15" s="49"/>
      <c r="P15" s="132"/>
      <c r="Q15" s="119"/>
    </row>
    <row r="16" spans="1:17" ht="15">
      <c r="A16" s="56">
        <v>11</v>
      </c>
      <c r="B16" s="207" t="s">
        <v>246</v>
      </c>
      <c r="C16" s="189" t="s">
        <v>81</v>
      </c>
      <c r="D16" s="83"/>
      <c r="E16" s="48"/>
      <c r="F16" s="48"/>
      <c r="G16" s="129"/>
      <c r="H16" s="44"/>
      <c r="I16" s="44"/>
      <c r="J16" s="44"/>
      <c r="K16" s="44"/>
      <c r="L16" s="44"/>
      <c r="M16" s="44"/>
      <c r="N16" s="35"/>
      <c r="O16" s="150"/>
      <c r="P16" s="78"/>
      <c r="Q16" s="136"/>
    </row>
    <row r="17" spans="1:17" ht="15">
      <c r="A17" s="145">
        <v>12</v>
      </c>
      <c r="B17" s="216" t="s">
        <v>247</v>
      </c>
      <c r="C17" s="194" t="s">
        <v>73</v>
      </c>
      <c r="D17" s="146"/>
      <c r="E17" s="49"/>
      <c r="F17" s="43"/>
      <c r="G17" s="43"/>
      <c r="H17" s="43"/>
      <c r="I17" s="43"/>
      <c r="J17" s="43"/>
      <c r="K17" s="49"/>
      <c r="L17" s="49"/>
      <c r="M17" s="43"/>
      <c r="N17" s="43"/>
      <c r="O17" s="148"/>
      <c r="P17" s="167"/>
      <c r="Q17" s="147"/>
    </row>
    <row r="18" spans="1:17" ht="15" customHeight="1">
      <c r="A18" s="105">
        <v>13</v>
      </c>
      <c r="B18" s="217" t="s">
        <v>248</v>
      </c>
      <c r="C18" s="218" t="s">
        <v>249</v>
      </c>
      <c r="D18" s="110"/>
      <c r="E18" s="77"/>
      <c r="F18" s="77"/>
      <c r="G18" s="77"/>
      <c r="H18" s="77"/>
      <c r="I18" s="131"/>
      <c r="J18" s="131"/>
      <c r="K18" s="131"/>
      <c r="L18" s="177"/>
      <c r="M18" s="131"/>
      <c r="N18" s="77"/>
      <c r="O18" s="168"/>
      <c r="P18" s="112"/>
      <c r="Q18" s="21"/>
    </row>
    <row r="19" spans="1:17" ht="15" customHeight="1" thickBot="1">
      <c r="A19" s="97">
        <v>14</v>
      </c>
      <c r="B19" s="219" t="s">
        <v>250</v>
      </c>
      <c r="C19" s="196" t="s">
        <v>187</v>
      </c>
      <c r="D19" s="125"/>
      <c r="E19" s="82"/>
      <c r="F19" s="82"/>
      <c r="G19" s="82"/>
      <c r="H19" s="82"/>
      <c r="I19" s="118"/>
      <c r="J19" s="118"/>
      <c r="K19" s="118"/>
      <c r="L19" s="152"/>
      <c r="M19" s="118"/>
      <c r="N19" s="118"/>
      <c r="O19" s="82"/>
      <c r="P19" s="82"/>
      <c r="Q19" s="25"/>
    </row>
    <row r="20" spans="2:3" ht="15">
      <c r="B20" s="32"/>
      <c r="C20" s="32"/>
    </row>
    <row r="21" spans="1:6" ht="18">
      <c r="A21" s="310" t="s">
        <v>43</v>
      </c>
      <c r="B21" s="311"/>
      <c r="C21" s="311"/>
      <c r="D21" s="311"/>
      <c r="E21" s="312"/>
      <c r="F21" s="312"/>
    </row>
    <row r="22" spans="5:6" ht="13.5" thickBot="1">
      <c r="E22" s="26"/>
      <c r="F22" s="26"/>
    </row>
    <row r="23" spans="1:8" ht="13.5" thickBot="1">
      <c r="A23" s="67" t="s">
        <v>5</v>
      </c>
      <c r="B23" s="61" t="s">
        <v>3</v>
      </c>
      <c r="C23" s="64" t="s">
        <v>4</v>
      </c>
      <c r="D23" s="72" t="s">
        <v>6</v>
      </c>
      <c r="E23" s="63" t="s">
        <v>7</v>
      </c>
      <c r="F23" s="64" t="s">
        <v>8</v>
      </c>
      <c r="H23" s="26"/>
    </row>
    <row r="24" spans="1:8" ht="15">
      <c r="A24" s="142">
        <v>1</v>
      </c>
      <c r="B24" s="210" t="s">
        <v>234</v>
      </c>
      <c r="C24" s="211" t="s">
        <v>187</v>
      </c>
      <c r="D24" s="84">
        <v>0</v>
      </c>
      <c r="E24" s="96">
        <v>0</v>
      </c>
      <c r="F24" s="92" t="s">
        <v>9</v>
      </c>
      <c r="H24" s="27"/>
    </row>
    <row r="25" spans="1:6" ht="15">
      <c r="A25" s="56">
        <v>2</v>
      </c>
      <c r="B25" s="212" t="s">
        <v>235</v>
      </c>
      <c r="C25" s="213" t="s">
        <v>123</v>
      </c>
      <c r="D25" s="93">
        <v>0</v>
      </c>
      <c r="E25" s="95">
        <v>0</v>
      </c>
      <c r="F25" s="88" t="s">
        <v>9</v>
      </c>
    </row>
    <row r="26" spans="1:8" ht="15">
      <c r="A26" s="56">
        <v>3</v>
      </c>
      <c r="B26" s="212" t="s">
        <v>236</v>
      </c>
      <c r="C26" s="213" t="s">
        <v>208</v>
      </c>
      <c r="D26" s="85">
        <v>0</v>
      </c>
      <c r="E26" s="158">
        <v>0</v>
      </c>
      <c r="F26" s="88" t="s">
        <v>9</v>
      </c>
      <c r="H26" s="27"/>
    </row>
    <row r="27" spans="1:6" ht="15">
      <c r="A27" s="56">
        <v>4</v>
      </c>
      <c r="B27" s="212" t="s">
        <v>237</v>
      </c>
      <c r="C27" s="213" t="s">
        <v>125</v>
      </c>
      <c r="D27" s="156">
        <v>0</v>
      </c>
      <c r="E27" s="89">
        <v>0</v>
      </c>
      <c r="F27" s="88" t="s">
        <v>9</v>
      </c>
    </row>
    <row r="28" spans="1:7" ht="15">
      <c r="A28" s="56">
        <v>5</v>
      </c>
      <c r="B28" s="212" t="s">
        <v>238</v>
      </c>
      <c r="C28" s="213" t="s">
        <v>121</v>
      </c>
      <c r="D28" s="93">
        <v>0</v>
      </c>
      <c r="E28" s="95">
        <v>0</v>
      </c>
      <c r="F28" s="88" t="s">
        <v>9</v>
      </c>
      <c r="G28" s="37"/>
    </row>
    <row r="29" spans="1:8" ht="15">
      <c r="A29" s="56">
        <v>6</v>
      </c>
      <c r="B29" s="212" t="s">
        <v>239</v>
      </c>
      <c r="C29" s="213" t="s">
        <v>125</v>
      </c>
      <c r="D29" s="85">
        <v>0</v>
      </c>
      <c r="E29" s="95">
        <v>0</v>
      </c>
      <c r="F29" s="88" t="s">
        <v>9</v>
      </c>
      <c r="H29" s="28"/>
    </row>
    <row r="30" spans="1:8" ht="15">
      <c r="A30" s="56">
        <v>7</v>
      </c>
      <c r="B30" s="212" t="s">
        <v>240</v>
      </c>
      <c r="C30" s="213" t="s">
        <v>168</v>
      </c>
      <c r="D30" s="85">
        <v>0</v>
      </c>
      <c r="E30" s="95">
        <v>0</v>
      </c>
      <c r="F30" s="88" t="s">
        <v>9</v>
      </c>
      <c r="H30" s="27"/>
    </row>
    <row r="31" spans="1:8" ht="15">
      <c r="A31" s="56">
        <v>8</v>
      </c>
      <c r="B31" s="212" t="s">
        <v>241</v>
      </c>
      <c r="C31" s="213" t="s">
        <v>242</v>
      </c>
      <c r="D31" s="85">
        <v>0</v>
      </c>
      <c r="E31" s="95">
        <v>0</v>
      </c>
      <c r="F31" s="88" t="s">
        <v>9</v>
      </c>
      <c r="H31" s="28"/>
    </row>
    <row r="32" spans="1:12" ht="15">
      <c r="A32" s="56">
        <v>9</v>
      </c>
      <c r="B32" s="212" t="s">
        <v>243</v>
      </c>
      <c r="C32" s="213" t="s">
        <v>202</v>
      </c>
      <c r="D32" s="85">
        <v>0</v>
      </c>
      <c r="E32" s="95">
        <v>0</v>
      </c>
      <c r="F32" s="88" t="s">
        <v>9</v>
      </c>
      <c r="H32" s="28"/>
      <c r="I32" s="28"/>
      <c r="J32" s="28"/>
      <c r="K32" s="28"/>
      <c r="L32" s="28"/>
    </row>
    <row r="33" spans="1:6" ht="15">
      <c r="A33" s="56">
        <v>10</v>
      </c>
      <c r="B33" s="212" t="s">
        <v>244</v>
      </c>
      <c r="C33" s="213" t="s">
        <v>245</v>
      </c>
      <c r="D33" s="85">
        <v>0</v>
      </c>
      <c r="E33" s="95">
        <v>0</v>
      </c>
      <c r="F33" s="88" t="s">
        <v>9</v>
      </c>
    </row>
    <row r="34" spans="1:6" ht="15">
      <c r="A34" s="56">
        <v>11</v>
      </c>
      <c r="B34" s="212" t="s">
        <v>246</v>
      </c>
      <c r="C34" s="213" t="s">
        <v>81</v>
      </c>
      <c r="D34" s="85">
        <v>0</v>
      </c>
      <c r="E34" s="95">
        <v>0</v>
      </c>
      <c r="F34" s="88" t="s">
        <v>9</v>
      </c>
    </row>
    <row r="35" spans="1:6" ht="15">
      <c r="A35" s="56">
        <v>12</v>
      </c>
      <c r="B35" s="212" t="s">
        <v>247</v>
      </c>
      <c r="C35" s="213" t="s">
        <v>73</v>
      </c>
      <c r="D35" s="85">
        <v>0</v>
      </c>
      <c r="E35" s="29">
        <v>0</v>
      </c>
      <c r="F35" s="88" t="s">
        <v>9</v>
      </c>
    </row>
    <row r="36" spans="1:6" ht="15">
      <c r="A36" s="56">
        <v>13</v>
      </c>
      <c r="B36" s="212" t="s">
        <v>248</v>
      </c>
      <c r="C36" s="213" t="s">
        <v>249</v>
      </c>
      <c r="D36" s="85">
        <v>0</v>
      </c>
      <c r="E36" s="95">
        <v>0</v>
      </c>
      <c r="F36" s="88" t="s">
        <v>9</v>
      </c>
    </row>
    <row r="37" spans="1:7" ht="15.75" thickBot="1">
      <c r="A37" s="68">
        <v>14</v>
      </c>
      <c r="B37" s="214" t="s">
        <v>250</v>
      </c>
      <c r="C37" s="215" t="s">
        <v>187</v>
      </c>
      <c r="D37" s="179">
        <v>0</v>
      </c>
      <c r="E37" s="180">
        <v>0</v>
      </c>
      <c r="F37" s="181" t="s">
        <v>9</v>
      </c>
      <c r="G37" s="37"/>
    </row>
    <row r="40" ht="12.75">
      <c r="B40" s="6"/>
    </row>
  </sheetData>
  <sheetProtection/>
  <mergeCells count="16">
    <mergeCell ref="A2:F2"/>
    <mergeCell ref="D3:D4"/>
    <mergeCell ref="E3:E4"/>
    <mergeCell ref="F3:F4"/>
    <mergeCell ref="G3:G4"/>
    <mergeCell ref="H3:H4"/>
    <mergeCell ref="O3:O4"/>
    <mergeCell ref="P3:P4"/>
    <mergeCell ref="Q3:Q4"/>
    <mergeCell ref="A21:F21"/>
    <mergeCell ref="I3:I4"/>
    <mergeCell ref="J3:J4"/>
    <mergeCell ref="K3:K4"/>
    <mergeCell ref="L3:L4"/>
    <mergeCell ref="M3:M4"/>
    <mergeCell ref="N3:N4"/>
  </mergeCells>
  <conditionalFormatting sqref="B29 B27">
    <cfRule type="expression" priority="457" dxfId="479" stopIfTrue="1">
      <formula>$P24&gt;=1</formula>
    </cfRule>
  </conditionalFormatting>
  <conditionalFormatting sqref="B31:C33">
    <cfRule type="expression" priority="456" dxfId="479" stopIfTrue="1">
      <formula>$P31&gt;=1</formula>
    </cfRule>
  </conditionalFormatting>
  <conditionalFormatting sqref="B30">
    <cfRule type="expression" priority="455" dxfId="479" stopIfTrue="1">
      <formula>$P27&gt;=1</formula>
    </cfRule>
  </conditionalFormatting>
  <conditionalFormatting sqref="B31">
    <cfRule type="expression" priority="454" dxfId="479" stopIfTrue="1">
      <formula>$P28&gt;=1</formula>
    </cfRule>
  </conditionalFormatting>
  <conditionalFormatting sqref="B31">
    <cfRule type="expression" priority="453" dxfId="479" stopIfTrue="1">
      <formula>$P28&gt;=1</formula>
    </cfRule>
  </conditionalFormatting>
  <conditionalFormatting sqref="B30:C30">
    <cfRule type="expression" priority="452" dxfId="479" stopIfTrue="1">
      <formula>$P30&gt;=1</formula>
    </cfRule>
  </conditionalFormatting>
  <conditionalFormatting sqref="B31:C31">
    <cfRule type="expression" priority="451" dxfId="479" stopIfTrue="1">
      <formula>$P31&gt;=1</formula>
    </cfRule>
  </conditionalFormatting>
  <conditionalFormatting sqref="B32:C33">
    <cfRule type="expression" priority="450" dxfId="479" stopIfTrue="1">
      <formula>$P32&gt;=1</formula>
    </cfRule>
  </conditionalFormatting>
  <conditionalFormatting sqref="B32:C33">
    <cfRule type="expression" priority="449" dxfId="479" stopIfTrue="1">
      <formula>$P32&gt;=1</formula>
    </cfRule>
  </conditionalFormatting>
  <conditionalFormatting sqref="B32:B33">
    <cfRule type="expression" priority="448" dxfId="479" stopIfTrue="1">
      <formula>$P29&gt;=1</formula>
    </cfRule>
  </conditionalFormatting>
  <conditionalFormatting sqref="B32:B33">
    <cfRule type="expression" priority="447" dxfId="479" stopIfTrue="1">
      <formula>$P29&gt;=1</formula>
    </cfRule>
  </conditionalFormatting>
  <conditionalFormatting sqref="B26:C26">
    <cfRule type="expression" priority="446" dxfId="479" stopIfTrue="1">
      <formula>$P26&gt;=1</formula>
    </cfRule>
  </conditionalFormatting>
  <conditionalFormatting sqref="B26:C26">
    <cfRule type="expression" priority="445" dxfId="479" stopIfTrue="1">
      <formula>$P26&gt;=1</formula>
    </cfRule>
  </conditionalFormatting>
  <conditionalFormatting sqref="B26">
    <cfRule type="expression" priority="444" dxfId="479" stopIfTrue="1">
      <formula>$P23&gt;=1</formula>
    </cfRule>
  </conditionalFormatting>
  <conditionalFormatting sqref="B32:B33">
    <cfRule type="expression" priority="443" dxfId="479" stopIfTrue="1">
      <formula>$P29&gt;=1</formula>
    </cfRule>
  </conditionalFormatting>
  <conditionalFormatting sqref="B32:B33">
    <cfRule type="expression" priority="442" dxfId="479" stopIfTrue="1">
      <formula>$P29&gt;=1</formula>
    </cfRule>
  </conditionalFormatting>
  <conditionalFormatting sqref="B32:C33">
    <cfRule type="expression" priority="441" dxfId="479" stopIfTrue="1">
      <formula>$P32&gt;=1</formula>
    </cfRule>
  </conditionalFormatting>
  <conditionalFormatting sqref="B31:C31">
    <cfRule type="expression" priority="440" dxfId="479" stopIfTrue="1">
      <formula>$P31&gt;=1</formula>
    </cfRule>
  </conditionalFormatting>
  <conditionalFormatting sqref="B31:C31">
    <cfRule type="expression" priority="439" dxfId="479" stopIfTrue="1">
      <formula>$P31&gt;=1</formula>
    </cfRule>
  </conditionalFormatting>
  <conditionalFormatting sqref="B31:C31">
    <cfRule type="expression" priority="438" dxfId="479" stopIfTrue="1">
      <formula>$P31&gt;=1</formula>
    </cfRule>
  </conditionalFormatting>
  <conditionalFormatting sqref="B31">
    <cfRule type="expression" priority="437" dxfId="479" stopIfTrue="1">
      <formula>$P28&gt;=1</formula>
    </cfRule>
  </conditionalFormatting>
  <conditionalFormatting sqref="B31">
    <cfRule type="expression" priority="436" dxfId="479" stopIfTrue="1">
      <formula>$P28&gt;=1</formula>
    </cfRule>
  </conditionalFormatting>
  <conditionalFormatting sqref="B31:C31">
    <cfRule type="expression" priority="435" dxfId="479" stopIfTrue="1">
      <formula>$P31&gt;=1</formula>
    </cfRule>
  </conditionalFormatting>
  <conditionalFormatting sqref="B31:C31">
    <cfRule type="expression" priority="434" dxfId="479" stopIfTrue="1">
      <formula>$P31&gt;=1</formula>
    </cfRule>
  </conditionalFormatting>
  <conditionalFormatting sqref="B31">
    <cfRule type="expression" priority="433" dxfId="479" stopIfTrue="1">
      <formula>$P28&gt;=1</formula>
    </cfRule>
  </conditionalFormatting>
  <conditionalFormatting sqref="B31">
    <cfRule type="expression" priority="432" dxfId="479" stopIfTrue="1">
      <formula>$P28&gt;=1</formula>
    </cfRule>
  </conditionalFormatting>
  <conditionalFormatting sqref="B31">
    <cfRule type="expression" priority="431" dxfId="479" stopIfTrue="1">
      <formula>$P28&gt;=1</formula>
    </cfRule>
  </conditionalFormatting>
  <conditionalFormatting sqref="B31">
    <cfRule type="expression" priority="430" dxfId="479" stopIfTrue="1">
      <formula>$P28&gt;=1</formula>
    </cfRule>
  </conditionalFormatting>
  <conditionalFormatting sqref="B31:C31">
    <cfRule type="expression" priority="429" dxfId="479" stopIfTrue="1">
      <formula>$P31&gt;=1</formula>
    </cfRule>
  </conditionalFormatting>
  <conditionalFormatting sqref="B32:C33">
    <cfRule type="expression" priority="428" dxfId="479" stopIfTrue="1">
      <formula>$P32&gt;=1</formula>
    </cfRule>
  </conditionalFormatting>
  <conditionalFormatting sqref="B32:B33">
    <cfRule type="expression" priority="427" dxfId="479" stopIfTrue="1">
      <formula>$P29&gt;=1</formula>
    </cfRule>
  </conditionalFormatting>
  <conditionalFormatting sqref="B32:B33">
    <cfRule type="expression" priority="426" dxfId="479" stopIfTrue="1">
      <formula>$P29&gt;=1</formula>
    </cfRule>
  </conditionalFormatting>
  <conditionalFormatting sqref="B32:C33">
    <cfRule type="expression" priority="425" dxfId="479" stopIfTrue="1">
      <formula>$P32&gt;=1</formula>
    </cfRule>
  </conditionalFormatting>
  <conditionalFormatting sqref="B32:C33">
    <cfRule type="expression" priority="424" dxfId="479" stopIfTrue="1">
      <formula>$P32&gt;=1</formula>
    </cfRule>
  </conditionalFormatting>
  <conditionalFormatting sqref="B32:C33">
    <cfRule type="expression" priority="423" dxfId="479" stopIfTrue="1">
      <formula>$P32&gt;=1</formula>
    </cfRule>
  </conditionalFormatting>
  <conditionalFormatting sqref="B32:C33">
    <cfRule type="expression" priority="422" dxfId="479" stopIfTrue="1">
      <formula>$P32&gt;=1</formula>
    </cfRule>
  </conditionalFormatting>
  <conditionalFormatting sqref="B32:B33">
    <cfRule type="expression" priority="421" dxfId="479" stopIfTrue="1">
      <formula>$P29&gt;=1</formula>
    </cfRule>
  </conditionalFormatting>
  <conditionalFormatting sqref="B32:B33">
    <cfRule type="expression" priority="420" dxfId="479" stopIfTrue="1">
      <formula>$P29&gt;=1</formula>
    </cfRule>
  </conditionalFormatting>
  <conditionalFormatting sqref="B26:C26">
    <cfRule type="expression" priority="419" dxfId="479" stopIfTrue="1">
      <formula>$P26&gt;=1</formula>
    </cfRule>
  </conditionalFormatting>
  <conditionalFormatting sqref="B26:C26">
    <cfRule type="expression" priority="418" dxfId="479" stopIfTrue="1">
      <formula>$P26&gt;=1</formula>
    </cfRule>
  </conditionalFormatting>
  <conditionalFormatting sqref="B26">
    <cfRule type="expression" priority="417" dxfId="479" stopIfTrue="1">
      <formula>$P23&gt;=1</formula>
    </cfRule>
  </conditionalFormatting>
  <conditionalFormatting sqref="B27:C27">
    <cfRule type="expression" priority="416" dxfId="479" stopIfTrue="1">
      <formula>$P27&gt;=1</formula>
    </cfRule>
  </conditionalFormatting>
  <conditionalFormatting sqref="B27:C27">
    <cfRule type="expression" priority="415" dxfId="479" stopIfTrue="1">
      <formula>$P27&gt;=1</formula>
    </cfRule>
  </conditionalFormatting>
  <conditionalFormatting sqref="B27">
    <cfRule type="expression" priority="414" dxfId="479" stopIfTrue="1">
      <formula>$P24&gt;=1</formula>
    </cfRule>
  </conditionalFormatting>
  <conditionalFormatting sqref="B32:C33">
    <cfRule type="expression" priority="413" dxfId="479" stopIfTrue="1">
      <formula>$P32&gt;=1</formula>
    </cfRule>
  </conditionalFormatting>
  <conditionalFormatting sqref="B32:C33">
    <cfRule type="expression" priority="412" dxfId="479" stopIfTrue="1">
      <formula>$P32&gt;=1</formula>
    </cfRule>
  </conditionalFormatting>
  <conditionalFormatting sqref="B32:C33">
    <cfRule type="expression" priority="411" dxfId="479" stopIfTrue="1">
      <formula>$P32&gt;=1</formula>
    </cfRule>
  </conditionalFormatting>
  <conditionalFormatting sqref="B32:C33">
    <cfRule type="expression" priority="410" dxfId="479" stopIfTrue="1">
      <formula>$P32&gt;=1</formula>
    </cfRule>
  </conditionalFormatting>
  <conditionalFormatting sqref="B32:C33">
    <cfRule type="expression" priority="409" dxfId="479" stopIfTrue="1">
      <formula>$P32&gt;=1</formula>
    </cfRule>
  </conditionalFormatting>
  <conditionalFormatting sqref="B32:C33">
    <cfRule type="expression" priority="408" dxfId="479" stopIfTrue="1">
      <formula>$P32&gt;=1</formula>
    </cfRule>
  </conditionalFormatting>
  <conditionalFormatting sqref="B32:C33">
    <cfRule type="expression" priority="407" dxfId="479" stopIfTrue="1">
      <formula>$P32&gt;=1</formula>
    </cfRule>
  </conditionalFormatting>
  <conditionalFormatting sqref="B32:C33">
    <cfRule type="expression" priority="406" dxfId="479" stopIfTrue="1">
      <formula>$P32&gt;=1</formula>
    </cfRule>
  </conditionalFormatting>
  <conditionalFormatting sqref="B32:C33">
    <cfRule type="expression" priority="405" dxfId="479" stopIfTrue="1">
      <formula>$P32&gt;=1</formula>
    </cfRule>
  </conditionalFormatting>
  <conditionalFormatting sqref="B32:C33">
    <cfRule type="expression" priority="404" dxfId="479" stopIfTrue="1">
      <formula>$P32&gt;=1</formula>
    </cfRule>
  </conditionalFormatting>
  <conditionalFormatting sqref="B32:C33">
    <cfRule type="expression" priority="403" dxfId="479" stopIfTrue="1">
      <formula>$P32&gt;=1</formula>
    </cfRule>
  </conditionalFormatting>
  <conditionalFormatting sqref="B32:C33">
    <cfRule type="expression" priority="402" dxfId="479" stopIfTrue="1">
      <formula>$P32&gt;=1</formula>
    </cfRule>
  </conditionalFormatting>
  <conditionalFormatting sqref="B32:C33">
    <cfRule type="expression" priority="401" dxfId="479" stopIfTrue="1">
      <formula>$P32&gt;=1</formula>
    </cfRule>
  </conditionalFormatting>
  <conditionalFormatting sqref="B32:C33">
    <cfRule type="expression" priority="400" dxfId="479" stopIfTrue="1">
      <formula>$P32&gt;=1</formula>
    </cfRule>
  </conditionalFormatting>
  <conditionalFormatting sqref="B32:C33">
    <cfRule type="expression" priority="399" dxfId="479" stopIfTrue="1">
      <formula>$P32&gt;=1</formula>
    </cfRule>
  </conditionalFormatting>
  <conditionalFormatting sqref="B32:C33">
    <cfRule type="expression" priority="398" dxfId="479" stopIfTrue="1">
      <formula>$P32&gt;=1</formula>
    </cfRule>
  </conditionalFormatting>
  <conditionalFormatting sqref="B32:C33">
    <cfRule type="expression" priority="397" dxfId="479" stopIfTrue="1">
      <formula>$P32&gt;=1</formula>
    </cfRule>
  </conditionalFormatting>
  <conditionalFormatting sqref="B32:C33">
    <cfRule type="expression" priority="396" dxfId="479" stopIfTrue="1">
      <formula>$P32&gt;=1</formula>
    </cfRule>
  </conditionalFormatting>
  <conditionalFormatting sqref="B32:C33">
    <cfRule type="expression" priority="395" dxfId="479" stopIfTrue="1">
      <formula>$P32&gt;=1</formula>
    </cfRule>
  </conditionalFormatting>
  <conditionalFormatting sqref="B32:C33">
    <cfRule type="expression" priority="394" dxfId="479" stopIfTrue="1">
      <formula>$P32&gt;=1</formula>
    </cfRule>
  </conditionalFormatting>
  <conditionalFormatting sqref="B32:C33">
    <cfRule type="expression" priority="393" dxfId="479" stopIfTrue="1">
      <formula>$P32&gt;=1</formula>
    </cfRule>
  </conditionalFormatting>
  <conditionalFormatting sqref="B32:C33">
    <cfRule type="expression" priority="392" dxfId="479" stopIfTrue="1">
      <formula>$P32&gt;=1</formula>
    </cfRule>
  </conditionalFormatting>
  <conditionalFormatting sqref="B32:C33">
    <cfRule type="expression" priority="391" dxfId="479" stopIfTrue="1">
      <formula>$P32&gt;=1</formula>
    </cfRule>
  </conditionalFormatting>
  <conditionalFormatting sqref="B32:C33">
    <cfRule type="expression" priority="390" dxfId="479" stopIfTrue="1">
      <formula>$P32&gt;=1</formula>
    </cfRule>
  </conditionalFormatting>
  <conditionalFormatting sqref="B32:C33">
    <cfRule type="expression" priority="389" dxfId="479" stopIfTrue="1">
      <formula>$P32&gt;=1</formula>
    </cfRule>
  </conditionalFormatting>
  <conditionalFormatting sqref="B32:C33">
    <cfRule type="expression" priority="388" dxfId="479" stopIfTrue="1">
      <formula>$P32&gt;=1</formula>
    </cfRule>
  </conditionalFormatting>
  <conditionalFormatting sqref="B32:C33">
    <cfRule type="expression" priority="387" dxfId="479" stopIfTrue="1">
      <formula>$P32&gt;=1</formula>
    </cfRule>
  </conditionalFormatting>
  <conditionalFormatting sqref="B32:C33">
    <cfRule type="expression" priority="386" dxfId="479" stopIfTrue="1">
      <formula>$P32&gt;=1</formula>
    </cfRule>
  </conditionalFormatting>
  <conditionalFormatting sqref="B32:C33">
    <cfRule type="expression" priority="385" dxfId="479" stopIfTrue="1">
      <formula>$P32&gt;=1</formula>
    </cfRule>
  </conditionalFormatting>
  <conditionalFormatting sqref="B32:C33">
    <cfRule type="expression" priority="384" dxfId="479" stopIfTrue="1">
      <formula>$P32&gt;=1</formula>
    </cfRule>
  </conditionalFormatting>
  <conditionalFormatting sqref="B32:C33">
    <cfRule type="expression" priority="383" dxfId="479" stopIfTrue="1">
      <formula>$P32&gt;=1</formula>
    </cfRule>
  </conditionalFormatting>
  <conditionalFormatting sqref="B32:C33">
    <cfRule type="expression" priority="382" dxfId="479" stopIfTrue="1">
      <formula>$P32&gt;=1</formula>
    </cfRule>
  </conditionalFormatting>
  <conditionalFormatting sqref="B24:C33">
    <cfRule type="expression" priority="381" dxfId="479" stopIfTrue="1">
      <formula>$P24&gt;=1</formula>
    </cfRule>
  </conditionalFormatting>
  <conditionalFormatting sqref="B29">
    <cfRule type="expression" priority="380" dxfId="479" stopIfTrue="1">
      <formula>$P26&gt;=1</formula>
    </cfRule>
  </conditionalFormatting>
  <conditionalFormatting sqref="B24:C33">
    <cfRule type="expression" priority="379" dxfId="479" stopIfTrue="1">
      <formula>$S24&gt;=1</formula>
    </cfRule>
  </conditionalFormatting>
  <conditionalFormatting sqref="B29 B27">
    <cfRule type="expression" priority="378" dxfId="479" stopIfTrue="1">
      <formula>$S24&gt;=1</formula>
    </cfRule>
  </conditionalFormatting>
  <conditionalFormatting sqref="B30:C33">
    <cfRule type="expression" priority="377" dxfId="479" stopIfTrue="1">
      <formula>$P30&gt;=1</formula>
    </cfRule>
  </conditionalFormatting>
  <conditionalFormatting sqref="B24:C33">
    <cfRule type="expression" priority="376" dxfId="479" stopIfTrue="1">
      <formula>$P24&gt;=1</formula>
    </cfRule>
  </conditionalFormatting>
  <conditionalFormatting sqref="B29">
    <cfRule type="expression" priority="375" dxfId="479" stopIfTrue="1">
      <formula>$P26&gt;=1</formula>
    </cfRule>
  </conditionalFormatting>
  <conditionalFormatting sqref="B24:C33">
    <cfRule type="expression" priority="374" dxfId="479" stopIfTrue="1">
      <formula>$S24&gt;=1</formula>
    </cfRule>
  </conditionalFormatting>
  <conditionalFormatting sqref="B29 B27">
    <cfRule type="expression" priority="373" dxfId="479" stopIfTrue="1">
      <formula>$S24&gt;=1</formula>
    </cfRule>
  </conditionalFormatting>
  <conditionalFormatting sqref="B31">
    <cfRule type="expression" priority="372" dxfId="479" stopIfTrue="1">
      <formula>$P28&gt;=1</formula>
    </cfRule>
  </conditionalFormatting>
  <conditionalFormatting sqref="B31:C31">
    <cfRule type="expression" priority="371" dxfId="479" stopIfTrue="1">
      <formula>$P31&gt;=1</formula>
    </cfRule>
  </conditionalFormatting>
  <conditionalFormatting sqref="B30:C30">
    <cfRule type="expression" priority="370" dxfId="479" stopIfTrue="1">
      <formula>$P30&gt;=1</formula>
    </cfRule>
  </conditionalFormatting>
  <conditionalFormatting sqref="B30">
    <cfRule type="expression" priority="369" dxfId="479" stopIfTrue="1">
      <formula>$P27&gt;=1</formula>
    </cfRule>
  </conditionalFormatting>
  <conditionalFormatting sqref="B30">
    <cfRule type="expression" priority="368" dxfId="479" stopIfTrue="1">
      <formula>$P27&gt;=1</formula>
    </cfRule>
  </conditionalFormatting>
  <conditionalFormatting sqref="B30:C30">
    <cfRule type="expression" priority="367" dxfId="479" stopIfTrue="1">
      <formula>$P30&gt;=1</formula>
    </cfRule>
  </conditionalFormatting>
  <conditionalFormatting sqref="B30:C30">
    <cfRule type="expression" priority="366" dxfId="479" stopIfTrue="1">
      <formula>$P30&gt;=1</formula>
    </cfRule>
  </conditionalFormatting>
  <conditionalFormatting sqref="B30:C30">
    <cfRule type="expression" priority="365" dxfId="479" stopIfTrue="1">
      <formula>$P30&gt;=1</formula>
    </cfRule>
  </conditionalFormatting>
  <conditionalFormatting sqref="B30:C30">
    <cfRule type="expression" priority="364" dxfId="479" stopIfTrue="1">
      <formula>$P30&gt;=1</formula>
    </cfRule>
  </conditionalFormatting>
  <conditionalFormatting sqref="B30">
    <cfRule type="expression" priority="363" dxfId="479" stopIfTrue="1">
      <formula>$P27&gt;=1</formula>
    </cfRule>
  </conditionalFormatting>
  <conditionalFormatting sqref="B30">
    <cfRule type="expression" priority="362" dxfId="479" stopIfTrue="1">
      <formula>$P27&gt;=1</formula>
    </cfRule>
  </conditionalFormatting>
  <conditionalFormatting sqref="B30:C30">
    <cfRule type="expression" priority="361" dxfId="479" stopIfTrue="1">
      <formula>$P30&gt;=1</formula>
    </cfRule>
  </conditionalFormatting>
  <conditionalFormatting sqref="B30:C30">
    <cfRule type="expression" priority="360" dxfId="479" stopIfTrue="1">
      <formula>$P30&gt;=1</formula>
    </cfRule>
  </conditionalFormatting>
  <conditionalFormatting sqref="B30">
    <cfRule type="expression" priority="359" dxfId="479" stopIfTrue="1">
      <formula>$P27&gt;=1</formula>
    </cfRule>
  </conditionalFormatting>
  <conditionalFormatting sqref="B30">
    <cfRule type="expression" priority="358" dxfId="479" stopIfTrue="1">
      <formula>$P27&gt;=1</formula>
    </cfRule>
  </conditionalFormatting>
  <conditionalFormatting sqref="B30">
    <cfRule type="expression" priority="357" dxfId="479" stopIfTrue="1">
      <formula>$P27&gt;=1</formula>
    </cfRule>
  </conditionalFormatting>
  <conditionalFormatting sqref="B30">
    <cfRule type="expression" priority="356" dxfId="479" stopIfTrue="1">
      <formula>$P27&gt;=1</formula>
    </cfRule>
  </conditionalFormatting>
  <conditionalFormatting sqref="B30:C30">
    <cfRule type="expression" priority="355" dxfId="479" stopIfTrue="1">
      <formula>$P30&gt;=1</formula>
    </cfRule>
  </conditionalFormatting>
  <conditionalFormatting sqref="B30:C30">
    <cfRule type="expression" priority="354" dxfId="479" stopIfTrue="1">
      <formula>$P30&gt;=1</formula>
    </cfRule>
  </conditionalFormatting>
  <conditionalFormatting sqref="B30:C30">
    <cfRule type="expression" priority="353" dxfId="479" stopIfTrue="1">
      <formula>$S30&gt;=1</formula>
    </cfRule>
  </conditionalFormatting>
  <conditionalFormatting sqref="B30:C30">
    <cfRule type="expression" priority="352" dxfId="479" stopIfTrue="1">
      <formula>$P30&gt;=1</formula>
    </cfRule>
  </conditionalFormatting>
  <conditionalFormatting sqref="B30:C30">
    <cfRule type="expression" priority="351" dxfId="479" stopIfTrue="1">
      <formula>$P30&gt;=1</formula>
    </cfRule>
  </conditionalFormatting>
  <conditionalFormatting sqref="B30:C30">
    <cfRule type="expression" priority="350" dxfId="479" stopIfTrue="1">
      <formula>$S30&gt;=1</formula>
    </cfRule>
  </conditionalFormatting>
  <conditionalFormatting sqref="B32:C32">
    <cfRule type="expression" priority="349" dxfId="479" stopIfTrue="1">
      <formula>$P32&gt;=1</formula>
    </cfRule>
  </conditionalFormatting>
  <conditionalFormatting sqref="B32:C32">
    <cfRule type="expression" priority="348" dxfId="479" stopIfTrue="1">
      <formula>$P32&gt;=1</formula>
    </cfRule>
  </conditionalFormatting>
  <conditionalFormatting sqref="B32:C32">
    <cfRule type="expression" priority="347" dxfId="479" stopIfTrue="1">
      <formula>$P32&gt;=1</formula>
    </cfRule>
  </conditionalFormatting>
  <conditionalFormatting sqref="B32">
    <cfRule type="expression" priority="346" dxfId="479" stopIfTrue="1">
      <formula>$P29&gt;=1</formula>
    </cfRule>
  </conditionalFormatting>
  <conditionalFormatting sqref="B32">
    <cfRule type="expression" priority="345" dxfId="479" stopIfTrue="1">
      <formula>$P29&gt;=1</formula>
    </cfRule>
  </conditionalFormatting>
  <conditionalFormatting sqref="B32">
    <cfRule type="expression" priority="344" dxfId="479" stopIfTrue="1">
      <formula>$P29&gt;=1</formula>
    </cfRule>
  </conditionalFormatting>
  <conditionalFormatting sqref="B32">
    <cfRule type="expression" priority="343" dxfId="479" stopIfTrue="1">
      <formula>$P29&gt;=1</formula>
    </cfRule>
  </conditionalFormatting>
  <conditionalFormatting sqref="B32:C32">
    <cfRule type="expression" priority="342" dxfId="479" stopIfTrue="1">
      <formula>$P32&gt;=1</formula>
    </cfRule>
  </conditionalFormatting>
  <conditionalFormatting sqref="B32:C32">
    <cfRule type="expression" priority="341" dxfId="479" stopIfTrue="1">
      <formula>$P32&gt;=1</formula>
    </cfRule>
  </conditionalFormatting>
  <conditionalFormatting sqref="B32">
    <cfRule type="expression" priority="340" dxfId="479" stopIfTrue="1">
      <formula>$P29&gt;=1</formula>
    </cfRule>
  </conditionalFormatting>
  <conditionalFormatting sqref="B32">
    <cfRule type="expression" priority="339" dxfId="479" stopIfTrue="1">
      <formula>$P29&gt;=1</formula>
    </cfRule>
  </conditionalFormatting>
  <conditionalFormatting sqref="B32:C32">
    <cfRule type="expression" priority="338" dxfId="479" stopIfTrue="1">
      <formula>$P32&gt;=1</formula>
    </cfRule>
  </conditionalFormatting>
  <conditionalFormatting sqref="B32:C32">
    <cfRule type="expression" priority="337" dxfId="479" stopIfTrue="1">
      <formula>$P32&gt;=1</formula>
    </cfRule>
  </conditionalFormatting>
  <conditionalFormatting sqref="B32:C32">
    <cfRule type="expression" priority="336" dxfId="479" stopIfTrue="1">
      <formula>$P32&gt;=1</formula>
    </cfRule>
  </conditionalFormatting>
  <conditionalFormatting sqref="B32:C32">
    <cfRule type="expression" priority="335" dxfId="479" stopIfTrue="1">
      <formula>$P32&gt;=1</formula>
    </cfRule>
  </conditionalFormatting>
  <conditionalFormatting sqref="B32">
    <cfRule type="expression" priority="334" dxfId="479" stopIfTrue="1">
      <formula>$P29&gt;=1</formula>
    </cfRule>
  </conditionalFormatting>
  <conditionalFormatting sqref="B32">
    <cfRule type="expression" priority="333" dxfId="479" stopIfTrue="1">
      <formula>$P29&gt;=1</formula>
    </cfRule>
  </conditionalFormatting>
  <conditionalFormatting sqref="B32:C32">
    <cfRule type="expression" priority="332" dxfId="479" stopIfTrue="1">
      <formula>$P32&gt;=1</formula>
    </cfRule>
  </conditionalFormatting>
  <conditionalFormatting sqref="B32:C32">
    <cfRule type="expression" priority="331" dxfId="479" stopIfTrue="1">
      <formula>$P32&gt;=1</formula>
    </cfRule>
  </conditionalFormatting>
  <conditionalFormatting sqref="B32:C32">
    <cfRule type="expression" priority="330" dxfId="479" stopIfTrue="1">
      <formula>$P32&gt;=1</formula>
    </cfRule>
  </conditionalFormatting>
  <conditionalFormatting sqref="B32:C32">
    <cfRule type="expression" priority="329" dxfId="479" stopIfTrue="1">
      <formula>$P32&gt;=1</formula>
    </cfRule>
  </conditionalFormatting>
  <conditionalFormatting sqref="B32:C32">
    <cfRule type="expression" priority="328" dxfId="479" stopIfTrue="1">
      <formula>$P32&gt;=1</formula>
    </cfRule>
  </conditionalFormatting>
  <conditionalFormatting sqref="B32:C32">
    <cfRule type="expression" priority="327" dxfId="479" stopIfTrue="1">
      <formula>$P32&gt;=1</formula>
    </cfRule>
  </conditionalFormatting>
  <conditionalFormatting sqref="B32:C32">
    <cfRule type="expression" priority="326" dxfId="479" stopIfTrue="1">
      <formula>$P32&gt;=1</formula>
    </cfRule>
  </conditionalFormatting>
  <conditionalFormatting sqref="B32:C32">
    <cfRule type="expression" priority="325" dxfId="479" stopIfTrue="1">
      <formula>$P32&gt;=1</formula>
    </cfRule>
  </conditionalFormatting>
  <conditionalFormatting sqref="B32:C32">
    <cfRule type="expression" priority="324" dxfId="479" stopIfTrue="1">
      <formula>$P32&gt;=1</formula>
    </cfRule>
  </conditionalFormatting>
  <conditionalFormatting sqref="B32:C32">
    <cfRule type="expression" priority="323" dxfId="479" stopIfTrue="1">
      <formula>$P32&gt;=1</formula>
    </cfRule>
  </conditionalFormatting>
  <conditionalFormatting sqref="B32:C32">
    <cfRule type="expression" priority="322" dxfId="479" stopIfTrue="1">
      <formula>$P32&gt;=1</formula>
    </cfRule>
  </conditionalFormatting>
  <conditionalFormatting sqref="B32:C32">
    <cfRule type="expression" priority="321" dxfId="479" stopIfTrue="1">
      <formula>$P32&gt;=1</formula>
    </cfRule>
  </conditionalFormatting>
  <conditionalFormatting sqref="B32:C32">
    <cfRule type="expression" priority="320" dxfId="479" stopIfTrue="1">
      <formula>$P32&gt;=1</formula>
    </cfRule>
  </conditionalFormatting>
  <conditionalFormatting sqref="B32:C32">
    <cfRule type="expression" priority="319" dxfId="479" stopIfTrue="1">
      <formula>$P32&gt;=1</formula>
    </cfRule>
  </conditionalFormatting>
  <conditionalFormatting sqref="B32:C32">
    <cfRule type="expression" priority="318" dxfId="479" stopIfTrue="1">
      <formula>$P32&gt;=1</formula>
    </cfRule>
  </conditionalFormatting>
  <conditionalFormatting sqref="B32:C32">
    <cfRule type="expression" priority="317" dxfId="479" stopIfTrue="1">
      <formula>$P32&gt;=1</formula>
    </cfRule>
  </conditionalFormatting>
  <conditionalFormatting sqref="B32:C32">
    <cfRule type="expression" priority="316" dxfId="479" stopIfTrue="1">
      <formula>$P32&gt;=1</formula>
    </cfRule>
  </conditionalFormatting>
  <conditionalFormatting sqref="B32:C32">
    <cfRule type="expression" priority="315" dxfId="479" stopIfTrue="1">
      <formula>$P32&gt;=1</formula>
    </cfRule>
  </conditionalFormatting>
  <conditionalFormatting sqref="B32:C32">
    <cfRule type="expression" priority="314" dxfId="479" stopIfTrue="1">
      <formula>$P32&gt;=1</formula>
    </cfRule>
  </conditionalFormatting>
  <conditionalFormatting sqref="B32:C32">
    <cfRule type="expression" priority="313" dxfId="479" stopIfTrue="1">
      <formula>$P32&gt;=1</formula>
    </cfRule>
  </conditionalFormatting>
  <conditionalFormatting sqref="B32:C32">
    <cfRule type="expression" priority="312" dxfId="479" stopIfTrue="1">
      <formula>$P32&gt;=1</formula>
    </cfRule>
  </conditionalFormatting>
  <conditionalFormatting sqref="B32:C32">
    <cfRule type="expression" priority="311" dxfId="479" stopIfTrue="1">
      <formula>$P32&gt;=1</formula>
    </cfRule>
  </conditionalFormatting>
  <conditionalFormatting sqref="B32:C32">
    <cfRule type="expression" priority="310" dxfId="479" stopIfTrue="1">
      <formula>$P32&gt;=1</formula>
    </cfRule>
  </conditionalFormatting>
  <conditionalFormatting sqref="B32:C32">
    <cfRule type="expression" priority="309" dxfId="479" stopIfTrue="1">
      <formula>$P32&gt;=1</formula>
    </cfRule>
  </conditionalFormatting>
  <conditionalFormatting sqref="B32:C32">
    <cfRule type="expression" priority="308" dxfId="479" stopIfTrue="1">
      <formula>$P32&gt;=1</formula>
    </cfRule>
  </conditionalFormatting>
  <conditionalFormatting sqref="B32:C32">
    <cfRule type="expression" priority="307" dxfId="479" stopIfTrue="1">
      <formula>$P32&gt;=1</formula>
    </cfRule>
  </conditionalFormatting>
  <conditionalFormatting sqref="B32:C32">
    <cfRule type="expression" priority="306" dxfId="479" stopIfTrue="1">
      <formula>$P32&gt;=1</formula>
    </cfRule>
  </conditionalFormatting>
  <conditionalFormatting sqref="B32:C32">
    <cfRule type="expression" priority="305" dxfId="479" stopIfTrue="1">
      <formula>$P32&gt;=1</formula>
    </cfRule>
  </conditionalFormatting>
  <conditionalFormatting sqref="B32:C32">
    <cfRule type="expression" priority="304" dxfId="479" stopIfTrue="1">
      <formula>$P32&gt;=1</formula>
    </cfRule>
  </conditionalFormatting>
  <conditionalFormatting sqref="B32:C32">
    <cfRule type="expression" priority="303" dxfId="479" stopIfTrue="1">
      <formula>$P32&gt;=1</formula>
    </cfRule>
  </conditionalFormatting>
  <conditionalFormatting sqref="B32:C32">
    <cfRule type="expression" priority="302" dxfId="479" stopIfTrue="1">
      <formula>$P32&gt;=1</formula>
    </cfRule>
  </conditionalFormatting>
  <conditionalFormatting sqref="B32:C32">
    <cfRule type="expression" priority="301" dxfId="479" stopIfTrue="1">
      <formula>$P32&gt;=1</formula>
    </cfRule>
  </conditionalFormatting>
  <conditionalFormatting sqref="B32:C32">
    <cfRule type="expression" priority="300" dxfId="479" stopIfTrue="1">
      <formula>$P32&gt;=1</formula>
    </cfRule>
  </conditionalFormatting>
  <conditionalFormatting sqref="B32:C32">
    <cfRule type="expression" priority="299" dxfId="479" stopIfTrue="1">
      <formula>$S32&gt;=1</formula>
    </cfRule>
  </conditionalFormatting>
  <conditionalFormatting sqref="B32:C32">
    <cfRule type="expression" priority="298" dxfId="479" stopIfTrue="1">
      <formula>$P32&gt;=1</formula>
    </cfRule>
  </conditionalFormatting>
  <conditionalFormatting sqref="B32:C32">
    <cfRule type="expression" priority="297" dxfId="479" stopIfTrue="1">
      <formula>$P32&gt;=1</formula>
    </cfRule>
  </conditionalFormatting>
  <conditionalFormatting sqref="B32:C32">
    <cfRule type="expression" priority="296" dxfId="479" stopIfTrue="1">
      <formula>$S32&gt;=1</formula>
    </cfRule>
  </conditionalFormatting>
  <conditionalFormatting sqref="B31">
    <cfRule type="expression" priority="295" dxfId="479" stopIfTrue="1">
      <formula>$P28&gt;=1</formula>
    </cfRule>
  </conditionalFormatting>
  <conditionalFormatting sqref="B31:C31">
    <cfRule type="expression" priority="294" dxfId="479" stopIfTrue="1">
      <formula>$P31&gt;=1</formula>
    </cfRule>
  </conditionalFormatting>
  <conditionalFormatting sqref="B31:C31">
    <cfRule type="expression" priority="293" dxfId="479" stopIfTrue="1">
      <formula>$P31&gt;=1</formula>
    </cfRule>
  </conditionalFormatting>
  <conditionalFormatting sqref="B31">
    <cfRule type="expression" priority="292" dxfId="479" stopIfTrue="1">
      <formula>$P28&gt;=1</formula>
    </cfRule>
  </conditionalFormatting>
  <conditionalFormatting sqref="B31">
    <cfRule type="expression" priority="291" dxfId="479" stopIfTrue="1">
      <formula>$P28&gt;=1</formula>
    </cfRule>
  </conditionalFormatting>
  <conditionalFormatting sqref="B31:C31">
    <cfRule type="expression" priority="290" dxfId="479" stopIfTrue="1">
      <formula>$P31&gt;=1</formula>
    </cfRule>
  </conditionalFormatting>
  <conditionalFormatting sqref="B31:C31">
    <cfRule type="expression" priority="289" dxfId="479" stopIfTrue="1">
      <formula>$P31&gt;=1</formula>
    </cfRule>
  </conditionalFormatting>
  <conditionalFormatting sqref="B31:C31">
    <cfRule type="expression" priority="288" dxfId="479" stopIfTrue="1">
      <formula>$P31&gt;=1</formula>
    </cfRule>
  </conditionalFormatting>
  <conditionalFormatting sqref="B31:C31">
    <cfRule type="expression" priority="287" dxfId="479" stopIfTrue="1">
      <formula>$P31&gt;=1</formula>
    </cfRule>
  </conditionalFormatting>
  <conditionalFormatting sqref="B31">
    <cfRule type="expression" priority="286" dxfId="479" stopIfTrue="1">
      <formula>$P28&gt;=1</formula>
    </cfRule>
  </conditionalFormatting>
  <conditionalFormatting sqref="B31">
    <cfRule type="expression" priority="285" dxfId="479" stopIfTrue="1">
      <formula>$P28&gt;=1</formula>
    </cfRule>
  </conditionalFormatting>
  <conditionalFormatting sqref="B31:C31">
    <cfRule type="expression" priority="284" dxfId="479" stopIfTrue="1">
      <formula>$P31&gt;=1</formula>
    </cfRule>
  </conditionalFormatting>
  <conditionalFormatting sqref="B31:C31">
    <cfRule type="expression" priority="283" dxfId="479" stopIfTrue="1">
      <formula>$P31&gt;=1</formula>
    </cfRule>
  </conditionalFormatting>
  <conditionalFormatting sqref="B31">
    <cfRule type="expression" priority="282" dxfId="479" stopIfTrue="1">
      <formula>$P28&gt;=1</formula>
    </cfRule>
  </conditionalFormatting>
  <conditionalFormatting sqref="B31">
    <cfRule type="expression" priority="281" dxfId="479" stopIfTrue="1">
      <formula>$P28&gt;=1</formula>
    </cfRule>
  </conditionalFormatting>
  <conditionalFormatting sqref="B31">
    <cfRule type="expression" priority="280" dxfId="479" stopIfTrue="1">
      <formula>$P28&gt;=1</formula>
    </cfRule>
  </conditionalFormatting>
  <conditionalFormatting sqref="B31">
    <cfRule type="expression" priority="279" dxfId="479" stopIfTrue="1">
      <formula>$P28&gt;=1</formula>
    </cfRule>
  </conditionalFormatting>
  <conditionalFormatting sqref="B31:C31">
    <cfRule type="expression" priority="278" dxfId="479" stopIfTrue="1">
      <formula>$P31&gt;=1</formula>
    </cfRule>
  </conditionalFormatting>
  <conditionalFormatting sqref="B31:C31">
    <cfRule type="expression" priority="277" dxfId="479" stopIfTrue="1">
      <formula>$P31&gt;=1</formula>
    </cfRule>
  </conditionalFormatting>
  <conditionalFormatting sqref="B31:C31">
    <cfRule type="expression" priority="276" dxfId="479" stopIfTrue="1">
      <formula>$S31&gt;=1</formula>
    </cfRule>
  </conditionalFormatting>
  <conditionalFormatting sqref="B31:C31">
    <cfRule type="expression" priority="275" dxfId="479" stopIfTrue="1">
      <formula>$P31&gt;=1</formula>
    </cfRule>
  </conditionalFormatting>
  <conditionalFormatting sqref="B31:C31">
    <cfRule type="expression" priority="274" dxfId="479" stopIfTrue="1">
      <formula>$P31&gt;=1</formula>
    </cfRule>
  </conditionalFormatting>
  <conditionalFormatting sqref="B31:C31">
    <cfRule type="expression" priority="273" dxfId="479" stopIfTrue="1">
      <formula>$S31&gt;=1</formula>
    </cfRule>
  </conditionalFormatting>
  <conditionalFormatting sqref="B30:C30">
    <cfRule type="expression" priority="272" dxfId="479" stopIfTrue="1">
      <formula>$P30&gt;=1</formula>
    </cfRule>
  </conditionalFormatting>
  <conditionalFormatting sqref="B30:C30">
    <cfRule type="expression" priority="271" dxfId="479" stopIfTrue="1">
      <formula>$P30&gt;=1</formula>
    </cfRule>
  </conditionalFormatting>
  <conditionalFormatting sqref="B30:C30">
    <cfRule type="expression" priority="270" dxfId="479" stopIfTrue="1">
      <formula>$P30&gt;=1</formula>
    </cfRule>
  </conditionalFormatting>
  <conditionalFormatting sqref="B30">
    <cfRule type="expression" priority="269" dxfId="479" stopIfTrue="1">
      <formula>$P27&gt;=1</formula>
    </cfRule>
  </conditionalFormatting>
  <conditionalFormatting sqref="B30">
    <cfRule type="expression" priority="268" dxfId="479" stopIfTrue="1">
      <formula>$P27&gt;=1</formula>
    </cfRule>
  </conditionalFormatting>
  <conditionalFormatting sqref="B30">
    <cfRule type="expression" priority="267" dxfId="479" stopIfTrue="1">
      <formula>$P27&gt;=1</formula>
    </cfRule>
  </conditionalFormatting>
  <conditionalFormatting sqref="B30">
    <cfRule type="expression" priority="266" dxfId="479" stopIfTrue="1">
      <formula>$P27&gt;=1</formula>
    </cfRule>
  </conditionalFormatting>
  <conditionalFormatting sqref="B30:C30">
    <cfRule type="expression" priority="265" dxfId="479" stopIfTrue="1">
      <formula>$P30&gt;=1</formula>
    </cfRule>
  </conditionalFormatting>
  <conditionalFormatting sqref="B30:C30">
    <cfRule type="expression" priority="264" dxfId="479" stopIfTrue="1">
      <formula>$P30&gt;=1</formula>
    </cfRule>
  </conditionalFormatting>
  <conditionalFormatting sqref="B30">
    <cfRule type="expression" priority="263" dxfId="479" stopIfTrue="1">
      <formula>$P27&gt;=1</formula>
    </cfRule>
  </conditionalFormatting>
  <conditionalFormatting sqref="B30">
    <cfRule type="expression" priority="262" dxfId="479" stopIfTrue="1">
      <formula>$P27&gt;=1</formula>
    </cfRule>
  </conditionalFormatting>
  <conditionalFormatting sqref="B30:C30">
    <cfRule type="expression" priority="261" dxfId="479" stopIfTrue="1">
      <formula>$P30&gt;=1</formula>
    </cfRule>
  </conditionalFormatting>
  <conditionalFormatting sqref="B30:C30">
    <cfRule type="expression" priority="260" dxfId="479" stopIfTrue="1">
      <formula>$P30&gt;=1</formula>
    </cfRule>
  </conditionalFormatting>
  <conditionalFormatting sqref="B30:C30">
    <cfRule type="expression" priority="259" dxfId="479" stopIfTrue="1">
      <formula>$P30&gt;=1</formula>
    </cfRule>
  </conditionalFormatting>
  <conditionalFormatting sqref="B30:C30">
    <cfRule type="expression" priority="258" dxfId="479" stopIfTrue="1">
      <formula>$P30&gt;=1</formula>
    </cfRule>
  </conditionalFormatting>
  <conditionalFormatting sqref="B30">
    <cfRule type="expression" priority="257" dxfId="479" stopIfTrue="1">
      <formula>$P27&gt;=1</formula>
    </cfRule>
  </conditionalFormatting>
  <conditionalFormatting sqref="B30">
    <cfRule type="expression" priority="256" dxfId="479" stopIfTrue="1">
      <formula>$P27&gt;=1</formula>
    </cfRule>
  </conditionalFormatting>
  <conditionalFormatting sqref="B30:C30">
    <cfRule type="expression" priority="255" dxfId="479" stopIfTrue="1">
      <formula>$P30&gt;=1</formula>
    </cfRule>
  </conditionalFormatting>
  <conditionalFormatting sqref="B30:C30">
    <cfRule type="expression" priority="254" dxfId="479" stopIfTrue="1">
      <formula>$P30&gt;=1</formula>
    </cfRule>
  </conditionalFormatting>
  <conditionalFormatting sqref="B30:C30">
    <cfRule type="expression" priority="253" dxfId="479" stopIfTrue="1">
      <formula>$P30&gt;=1</formula>
    </cfRule>
  </conditionalFormatting>
  <conditionalFormatting sqref="B30:C30">
    <cfRule type="expression" priority="252" dxfId="479" stopIfTrue="1">
      <formula>$P30&gt;=1</formula>
    </cfRule>
  </conditionalFormatting>
  <conditionalFormatting sqref="B30:C30">
    <cfRule type="expression" priority="251" dxfId="479" stopIfTrue="1">
      <formula>$P30&gt;=1</formula>
    </cfRule>
  </conditionalFormatting>
  <conditionalFormatting sqref="B30:C30">
    <cfRule type="expression" priority="250" dxfId="479" stopIfTrue="1">
      <formula>$P30&gt;=1</formula>
    </cfRule>
  </conditionalFormatting>
  <conditionalFormatting sqref="B30:C30">
    <cfRule type="expression" priority="249" dxfId="479" stopIfTrue="1">
      <formula>$P30&gt;=1</formula>
    </cfRule>
  </conditionalFormatting>
  <conditionalFormatting sqref="B30:C30">
    <cfRule type="expression" priority="248" dxfId="479" stopIfTrue="1">
      <formula>$P30&gt;=1</formula>
    </cfRule>
  </conditionalFormatting>
  <conditionalFormatting sqref="B30:C30">
    <cfRule type="expression" priority="247" dxfId="479" stopIfTrue="1">
      <formula>$P30&gt;=1</formula>
    </cfRule>
  </conditionalFormatting>
  <conditionalFormatting sqref="B30:C30">
    <cfRule type="expression" priority="246" dxfId="479" stopIfTrue="1">
      <formula>$P30&gt;=1</formula>
    </cfRule>
  </conditionalFormatting>
  <conditionalFormatting sqref="B30:C30">
    <cfRule type="expression" priority="245" dxfId="479" stopIfTrue="1">
      <formula>$P30&gt;=1</formula>
    </cfRule>
  </conditionalFormatting>
  <conditionalFormatting sqref="B30:C30">
    <cfRule type="expression" priority="244" dxfId="479" stopIfTrue="1">
      <formula>$P30&gt;=1</formula>
    </cfRule>
  </conditionalFormatting>
  <conditionalFormatting sqref="B30:C30">
    <cfRule type="expression" priority="243" dxfId="479" stopIfTrue="1">
      <formula>$P30&gt;=1</formula>
    </cfRule>
  </conditionalFormatting>
  <conditionalFormatting sqref="B30:C30">
    <cfRule type="expression" priority="242" dxfId="479" stopIfTrue="1">
      <formula>$P30&gt;=1</formula>
    </cfRule>
  </conditionalFormatting>
  <conditionalFormatting sqref="B30:C30">
    <cfRule type="expression" priority="241" dxfId="479" stopIfTrue="1">
      <formula>$P30&gt;=1</formula>
    </cfRule>
  </conditionalFormatting>
  <conditionalFormatting sqref="B30:C30">
    <cfRule type="expression" priority="240" dxfId="479" stopIfTrue="1">
      <formula>$P30&gt;=1</formula>
    </cfRule>
  </conditionalFormatting>
  <conditionalFormatting sqref="B30:C30">
    <cfRule type="expression" priority="239" dxfId="479" stopIfTrue="1">
      <formula>$P30&gt;=1</formula>
    </cfRule>
  </conditionalFormatting>
  <conditionalFormatting sqref="B30:C30">
    <cfRule type="expression" priority="238" dxfId="479" stopIfTrue="1">
      <formula>$P30&gt;=1</formula>
    </cfRule>
  </conditionalFormatting>
  <conditionalFormatting sqref="B30:C30">
    <cfRule type="expression" priority="237" dxfId="479" stopIfTrue="1">
      <formula>$P30&gt;=1</formula>
    </cfRule>
  </conditionalFormatting>
  <conditionalFormatting sqref="B30:C30">
    <cfRule type="expression" priority="236" dxfId="479" stopIfTrue="1">
      <formula>$P30&gt;=1</formula>
    </cfRule>
  </conditionalFormatting>
  <conditionalFormatting sqref="B30:C30">
    <cfRule type="expression" priority="235" dxfId="479" stopIfTrue="1">
      <formula>$P30&gt;=1</formula>
    </cfRule>
  </conditionalFormatting>
  <conditionalFormatting sqref="B30:C30">
    <cfRule type="expression" priority="234" dxfId="479" stopIfTrue="1">
      <formula>$P30&gt;=1</formula>
    </cfRule>
  </conditionalFormatting>
  <conditionalFormatting sqref="B30:C30">
    <cfRule type="expression" priority="233" dxfId="479" stopIfTrue="1">
      <formula>$P30&gt;=1</formula>
    </cfRule>
  </conditionalFormatting>
  <conditionalFormatting sqref="B30:C30">
    <cfRule type="expression" priority="232" dxfId="479" stopIfTrue="1">
      <formula>$P30&gt;=1</formula>
    </cfRule>
  </conditionalFormatting>
  <conditionalFormatting sqref="B30:C30">
    <cfRule type="expression" priority="231" dxfId="479" stopIfTrue="1">
      <formula>$P30&gt;=1</formula>
    </cfRule>
  </conditionalFormatting>
  <conditionalFormatting sqref="B30:C30">
    <cfRule type="expression" priority="230" dxfId="479" stopIfTrue="1">
      <formula>$P30&gt;=1</formula>
    </cfRule>
  </conditionalFormatting>
  <conditionalFormatting sqref="B30:C30">
    <cfRule type="expression" priority="229" dxfId="479" stopIfTrue="1">
      <formula>$P30&gt;=1</formula>
    </cfRule>
  </conditionalFormatting>
  <conditionalFormatting sqref="B30:C30">
    <cfRule type="expression" priority="228" dxfId="479" stopIfTrue="1">
      <formula>$P30&gt;=1</formula>
    </cfRule>
  </conditionalFormatting>
  <conditionalFormatting sqref="B30:C30">
    <cfRule type="expression" priority="227" dxfId="479" stopIfTrue="1">
      <formula>$P30&gt;=1</formula>
    </cfRule>
  </conditionalFormatting>
  <conditionalFormatting sqref="B30:C30">
    <cfRule type="expression" priority="226" dxfId="479" stopIfTrue="1">
      <formula>$P30&gt;=1</formula>
    </cfRule>
  </conditionalFormatting>
  <conditionalFormatting sqref="B30:C30">
    <cfRule type="expression" priority="225" dxfId="479" stopIfTrue="1">
      <formula>$P30&gt;=1</formula>
    </cfRule>
  </conditionalFormatting>
  <conditionalFormatting sqref="B30:C30">
    <cfRule type="expression" priority="224" dxfId="479" stopIfTrue="1">
      <formula>$P30&gt;=1</formula>
    </cfRule>
  </conditionalFormatting>
  <conditionalFormatting sqref="B30:C30">
    <cfRule type="expression" priority="223" dxfId="479" stopIfTrue="1">
      <formula>$P30&gt;=1</formula>
    </cfRule>
  </conditionalFormatting>
  <conditionalFormatting sqref="B30:C30">
    <cfRule type="expression" priority="222" dxfId="479" stopIfTrue="1">
      <formula>$P30&gt;=1</formula>
    </cfRule>
  </conditionalFormatting>
  <conditionalFormatting sqref="B30:C30">
    <cfRule type="expression" priority="221" dxfId="479" stopIfTrue="1">
      <formula>$P30&gt;=1</formula>
    </cfRule>
  </conditionalFormatting>
  <conditionalFormatting sqref="B30">
    <cfRule type="expression" priority="220" dxfId="479" stopIfTrue="1">
      <formula>$P27&gt;=1</formula>
    </cfRule>
  </conditionalFormatting>
  <conditionalFormatting sqref="B30">
    <cfRule type="expression" priority="219" dxfId="479" stopIfTrue="1">
      <formula>$P27&gt;=1</formula>
    </cfRule>
  </conditionalFormatting>
  <conditionalFormatting sqref="B30">
    <cfRule type="expression" priority="218" dxfId="479" stopIfTrue="1">
      <formula>$P27&gt;=1</formula>
    </cfRule>
  </conditionalFormatting>
  <conditionalFormatting sqref="B30">
    <cfRule type="expression" priority="217" dxfId="479" stopIfTrue="1">
      <formula>$P27&gt;=1</formula>
    </cfRule>
  </conditionalFormatting>
  <conditionalFormatting sqref="B30:C30">
    <cfRule type="expression" priority="216" dxfId="479" stopIfTrue="1">
      <formula>$P30&gt;=1</formula>
    </cfRule>
  </conditionalFormatting>
  <conditionalFormatting sqref="B30:C30">
    <cfRule type="expression" priority="215" dxfId="479" stopIfTrue="1">
      <formula>$P30&gt;=1</formula>
    </cfRule>
  </conditionalFormatting>
  <conditionalFormatting sqref="B30">
    <cfRule type="expression" priority="214" dxfId="479" stopIfTrue="1">
      <formula>$P27&gt;=1</formula>
    </cfRule>
  </conditionalFormatting>
  <conditionalFormatting sqref="B30">
    <cfRule type="expression" priority="213" dxfId="479" stopIfTrue="1">
      <formula>$P27&gt;=1</formula>
    </cfRule>
  </conditionalFormatting>
  <conditionalFormatting sqref="B30:C30">
    <cfRule type="expression" priority="212" dxfId="479" stopIfTrue="1">
      <formula>$P30&gt;=1</formula>
    </cfRule>
  </conditionalFormatting>
  <conditionalFormatting sqref="B30:C30">
    <cfRule type="expression" priority="211" dxfId="479" stopIfTrue="1">
      <formula>$P30&gt;=1</formula>
    </cfRule>
  </conditionalFormatting>
  <conditionalFormatting sqref="B30:C30">
    <cfRule type="expression" priority="210" dxfId="479" stopIfTrue="1">
      <formula>$P30&gt;=1</formula>
    </cfRule>
  </conditionalFormatting>
  <conditionalFormatting sqref="B30:C30">
    <cfRule type="expression" priority="209" dxfId="479" stopIfTrue="1">
      <formula>$P30&gt;=1</formula>
    </cfRule>
  </conditionalFormatting>
  <conditionalFormatting sqref="B30">
    <cfRule type="expression" priority="208" dxfId="479" stopIfTrue="1">
      <formula>$P27&gt;=1</formula>
    </cfRule>
  </conditionalFormatting>
  <conditionalFormatting sqref="B30">
    <cfRule type="expression" priority="207" dxfId="479" stopIfTrue="1">
      <formula>$P27&gt;=1</formula>
    </cfRule>
  </conditionalFormatting>
  <conditionalFormatting sqref="B30:C30">
    <cfRule type="expression" priority="206" dxfId="479" stopIfTrue="1">
      <formula>$P30&gt;=1</formula>
    </cfRule>
  </conditionalFormatting>
  <conditionalFormatting sqref="B30:C30">
    <cfRule type="expression" priority="205" dxfId="479" stopIfTrue="1">
      <formula>$P30&gt;=1</formula>
    </cfRule>
  </conditionalFormatting>
  <conditionalFormatting sqref="B30:C30">
    <cfRule type="expression" priority="204" dxfId="479" stopIfTrue="1">
      <formula>$P30&gt;=1</formula>
    </cfRule>
  </conditionalFormatting>
  <conditionalFormatting sqref="B30:C30">
    <cfRule type="expression" priority="203" dxfId="479" stopIfTrue="1">
      <formula>$P30&gt;=1</formula>
    </cfRule>
  </conditionalFormatting>
  <conditionalFormatting sqref="B30:C30">
    <cfRule type="expression" priority="202" dxfId="479" stopIfTrue="1">
      <formula>$P30&gt;=1</formula>
    </cfRule>
  </conditionalFormatting>
  <conditionalFormatting sqref="B30:C30">
    <cfRule type="expression" priority="201" dxfId="479" stopIfTrue="1">
      <formula>$P30&gt;=1</formula>
    </cfRule>
  </conditionalFormatting>
  <conditionalFormatting sqref="B30:C30">
    <cfRule type="expression" priority="200" dxfId="479" stopIfTrue="1">
      <formula>$P30&gt;=1</formula>
    </cfRule>
  </conditionalFormatting>
  <conditionalFormatting sqref="B30:C30">
    <cfRule type="expression" priority="199" dxfId="479" stopIfTrue="1">
      <formula>$P30&gt;=1</formula>
    </cfRule>
  </conditionalFormatting>
  <conditionalFormatting sqref="B30:C30">
    <cfRule type="expression" priority="198" dxfId="479" stopIfTrue="1">
      <formula>$P30&gt;=1</formula>
    </cfRule>
  </conditionalFormatting>
  <conditionalFormatting sqref="B30:C30">
    <cfRule type="expression" priority="197" dxfId="479" stopIfTrue="1">
      <formula>$P30&gt;=1</formula>
    </cfRule>
  </conditionalFormatting>
  <conditionalFormatting sqref="B30:C30">
    <cfRule type="expression" priority="196" dxfId="479" stopIfTrue="1">
      <formula>$P30&gt;=1</formula>
    </cfRule>
  </conditionalFormatting>
  <conditionalFormatting sqref="B30:C30">
    <cfRule type="expression" priority="195" dxfId="479" stopIfTrue="1">
      <formula>$P30&gt;=1</formula>
    </cfRule>
  </conditionalFormatting>
  <conditionalFormatting sqref="B30:C30">
    <cfRule type="expression" priority="194" dxfId="479" stopIfTrue="1">
      <formula>$P30&gt;=1</formula>
    </cfRule>
  </conditionalFormatting>
  <conditionalFormatting sqref="B30:C30">
    <cfRule type="expression" priority="193" dxfId="479" stopIfTrue="1">
      <formula>$P30&gt;=1</formula>
    </cfRule>
  </conditionalFormatting>
  <conditionalFormatting sqref="B30:C30">
    <cfRule type="expression" priority="192" dxfId="479" stopIfTrue="1">
      <formula>$P30&gt;=1</formula>
    </cfRule>
  </conditionalFormatting>
  <conditionalFormatting sqref="B30:C30">
    <cfRule type="expression" priority="191" dxfId="479" stopIfTrue="1">
      <formula>$P30&gt;=1</formula>
    </cfRule>
  </conditionalFormatting>
  <conditionalFormatting sqref="B30:C30">
    <cfRule type="expression" priority="190" dxfId="479" stopIfTrue="1">
      <formula>$P30&gt;=1</formula>
    </cfRule>
  </conditionalFormatting>
  <conditionalFormatting sqref="B30:C30">
    <cfRule type="expression" priority="189" dxfId="479" stopIfTrue="1">
      <formula>$P30&gt;=1</formula>
    </cfRule>
  </conditionalFormatting>
  <conditionalFormatting sqref="B30:C30">
    <cfRule type="expression" priority="188" dxfId="479" stopIfTrue="1">
      <formula>$P30&gt;=1</formula>
    </cfRule>
  </conditionalFormatting>
  <conditionalFormatting sqref="B30:C30">
    <cfRule type="expression" priority="187" dxfId="479" stopIfTrue="1">
      <formula>$P30&gt;=1</formula>
    </cfRule>
  </conditionalFormatting>
  <conditionalFormatting sqref="B30:C30">
    <cfRule type="expression" priority="186" dxfId="479" stopIfTrue="1">
      <formula>$P30&gt;=1</formula>
    </cfRule>
  </conditionalFormatting>
  <conditionalFormatting sqref="B30:C30">
    <cfRule type="expression" priority="185" dxfId="479" stopIfTrue="1">
      <formula>$P30&gt;=1</formula>
    </cfRule>
  </conditionalFormatting>
  <conditionalFormatting sqref="B30:C30">
    <cfRule type="expression" priority="184" dxfId="479" stopIfTrue="1">
      <formula>$P30&gt;=1</formula>
    </cfRule>
  </conditionalFormatting>
  <conditionalFormatting sqref="B30:C30">
    <cfRule type="expression" priority="183" dxfId="479" stopIfTrue="1">
      <formula>$P30&gt;=1</formula>
    </cfRule>
  </conditionalFormatting>
  <conditionalFormatting sqref="B30:C30">
    <cfRule type="expression" priority="182" dxfId="479" stopIfTrue="1">
      <formula>$P30&gt;=1</formula>
    </cfRule>
  </conditionalFormatting>
  <conditionalFormatting sqref="B30:C30">
    <cfRule type="expression" priority="181" dxfId="479" stopIfTrue="1">
      <formula>$P30&gt;=1</formula>
    </cfRule>
  </conditionalFormatting>
  <conditionalFormatting sqref="B30:C30">
    <cfRule type="expression" priority="180" dxfId="479" stopIfTrue="1">
      <formula>$P30&gt;=1</formula>
    </cfRule>
  </conditionalFormatting>
  <conditionalFormatting sqref="B30:C30">
    <cfRule type="expression" priority="179" dxfId="479" stopIfTrue="1">
      <formula>$P30&gt;=1</formula>
    </cfRule>
  </conditionalFormatting>
  <conditionalFormatting sqref="B30:C30">
    <cfRule type="expression" priority="178" dxfId="479" stopIfTrue="1">
      <formula>$P30&gt;=1</formula>
    </cfRule>
  </conditionalFormatting>
  <conditionalFormatting sqref="B30:C30">
    <cfRule type="expression" priority="177" dxfId="479" stopIfTrue="1">
      <formula>$P30&gt;=1</formula>
    </cfRule>
  </conditionalFormatting>
  <conditionalFormatting sqref="B30:C30">
    <cfRule type="expression" priority="176" dxfId="479" stopIfTrue="1">
      <formula>$P30&gt;=1</formula>
    </cfRule>
  </conditionalFormatting>
  <conditionalFormatting sqref="B30:C30">
    <cfRule type="expression" priority="175" dxfId="479" stopIfTrue="1">
      <formula>$P30&gt;=1</formula>
    </cfRule>
  </conditionalFormatting>
  <conditionalFormatting sqref="B30:C30">
    <cfRule type="expression" priority="174" dxfId="479" stopIfTrue="1">
      <formula>$P30&gt;=1</formula>
    </cfRule>
  </conditionalFormatting>
  <conditionalFormatting sqref="B30:C30">
    <cfRule type="expression" priority="173" dxfId="479" stopIfTrue="1">
      <formula>$S30&gt;=1</formula>
    </cfRule>
  </conditionalFormatting>
  <conditionalFormatting sqref="B30:C30">
    <cfRule type="expression" priority="172" dxfId="479" stopIfTrue="1">
      <formula>$P30&gt;=1</formula>
    </cfRule>
  </conditionalFormatting>
  <conditionalFormatting sqref="B30:C30">
    <cfRule type="expression" priority="171" dxfId="479" stopIfTrue="1">
      <formula>$P30&gt;=1</formula>
    </cfRule>
  </conditionalFormatting>
  <conditionalFormatting sqref="B30:C30">
    <cfRule type="expression" priority="170" dxfId="479" stopIfTrue="1">
      <formula>$S30&gt;=1</formula>
    </cfRule>
  </conditionalFormatting>
  <conditionalFormatting sqref="B32:C32">
    <cfRule type="expression" priority="169" dxfId="479" stopIfTrue="1">
      <formula>$P32&gt;=1</formula>
    </cfRule>
  </conditionalFormatting>
  <conditionalFormatting sqref="B32:C32">
    <cfRule type="expression" priority="168" dxfId="479" stopIfTrue="1">
      <formula>$P32&gt;=1</formula>
    </cfRule>
  </conditionalFormatting>
  <conditionalFormatting sqref="B32:C32">
    <cfRule type="expression" priority="167" dxfId="479" stopIfTrue="1">
      <formula>$P32&gt;=1</formula>
    </cfRule>
  </conditionalFormatting>
  <conditionalFormatting sqref="B32">
    <cfRule type="expression" priority="166" dxfId="479" stopIfTrue="1">
      <formula>$P29&gt;=1</formula>
    </cfRule>
  </conditionalFormatting>
  <conditionalFormatting sqref="B32">
    <cfRule type="expression" priority="165" dxfId="479" stopIfTrue="1">
      <formula>$P29&gt;=1</formula>
    </cfRule>
  </conditionalFormatting>
  <conditionalFormatting sqref="B32">
    <cfRule type="expression" priority="164" dxfId="479" stopIfTrue="1">
      <formula>$P29&gt;=1</formula>
    </cfRule>
  </conditionalFormatting>
  <conditionalFormatting sqref="B32">
    <cfRule type="expression" priority="163" dxfId="479" stopIfTrue="1">
      <formula>$P29&gt;=1</formula>
    </cfRule>
  </conditionalFormatting>
  <conditionalFormatting sqref="B32:C32">
    <cfRule type="expression" priority="162" dxfId="479" stopIfTrue="1">
      <formula>$P32&gt;=1</formula>
    </cfRule>
  </conditionalFormatting>
  <conditionalFormatting sqref="B32:C32">
    <cfRule type="expression" priority="161" dxfId="479" stopIfTrue="1">
      <formula>$P32&gt;=1</formula>
    </cfRule>
  </conditionalFormatting>
  <conditionalFormatting sqref="B32">
    <cfRule type="expression" priority="160" dxfId="479" stopIfTrue="1">
      <formula>$P29&gt;=1</formula>
    </cfRule>
  </conditionalFormatting>
  <conditionalFormatting sqref="B32">
    <cfRule type="expression" priority="159" dxfId="479" stopIfTrue="1">
      <formula>$P29&gt;=1</formula>
    </cfRule>
  </conditionalFormatting>
  <conditionalFormatting sqref="B32:C32">
    <cfRule type="expression" priority="158" dxfId="479" stopIfTrue="1">
      <formula>$P32&gt;=1</formula>
    </cfRule>
  </conditionalFormatting>
  <conditionalFormatting sqref="B32:C32">
    <cfRule type="expression" priority="157" dxfId="479" stopIfTrue="1">
      <formula>$P32&gt;=1</formula>
    </cfRule>
  </conditionalFormatting>
  <conditionalFormatting sqref="B32:C32">
    <cfRule type="expression" priority="156" dxfId="479" stopIfTrue="1">
      <formula>$P32&gt;=1</formula>
    </cfRule>
  </conditionalFormatting>
  <conditionalFormatting sqref="B32:C32">
    <cfRule type="expression" priority="155" dxfId="479" stopIfTrue="1">
      <formula>$P32&gt;=1</formula>
    </cfRule>
  </conditionalFormatting>
  <conditionalFormatting sqref="B32">
    <cfRule type="expression" priority="154" dxfId="479" stopIfTrue="1">
      <formula>$P29&gt;=1</formula>
    </cfRule>
  </conditionalFormatting>
  <conditionalFormatting sqref="B32">
    <cfRule type="expression" priority="153" dxfId="479" stopIfTrue="1">
      <formula>$P29&gt;=1</formula>
    </cfRule>
  </conditionalFormatting>
  <conditionalFormatting sqref="B32:C32">
    <cfRule type="expression" priority="152" dxfId="479" stopIfTrue="1">
      <formula>$P32&gt;=1</formula>
    </cfRule>
  </conditionalFormatting>
  <conditionalFormatting sqref="B32:C32">
    <cfRule type="expression" priority="151" dxfId="479" stopIfTrue="1">
      <formula>$P32&gt;=1</formula>
    </cfRule>
  </conditionalFormatting>
  <conditionalFormatting sqref="B32:C32">
    <cfRule type="expression" priority="150" dxfId="479" stopIfTrue="1">
      <formula>$P32&gt;=1</formula>
    </cfRule>
  </conditionalFormatting>
  <conditionalFormatting sqref="B32:C32">
    <cfRule type="expression" priority="149" dxfId="479" stopIfTrue="1">
      <formula>$P32&gt;=1</formula>
    </cfRule>
  </conditionalFormatting>
  <conditionalFormatting sqref="B32:C32">
    <cfRule type="expression" priority="148" dxfId="479" stopIfTrue="1">
      <formula>$P32&gt;=1</formula>
    </cfRule>
  </conditionalFormatting>
  <conditionalFormatting sqref="B32:C32">
    <cfRule type="expression" priority="147" dxfId="479" stopIfTrue="1">
      <formula>$P32&gt;=1</formula>
    </cfRule>
  </conditionalFormatting>
  <conditionalFormatting sqref="B32:C32">
    <cfRule type="expression" priority="146" dxfId="479" stopIfTrue="1">
      <formula>$P32&gt;=1</formula>
    </cfRule>
  </conditionalFormatting>
  <conditionalFormatting sqref="B32:C32">
    <cfRule type="expression" priority="145" dxfId="479" stopIfTrue="1">
      <formula>$P32&gt;=1</formula>
    </cfRule>
  </conditionalFormatting>
  <conditionalFormatting sqref="B32:C32">
    <cfRule type="expression" priority="144" dxfId="479" stopIfTrue="1">
      <formula>$P32&gt;=1</formula>
    </cfRule>
  </conditionalFormatting>
  <conditionalFormatting sqref="B32:C32">
    <cfRule type="expression" priority="143" dxfId="479" stopIfTrue="1">
      <formula>$P32&gt;=1</formula>
    </cfRule>
  </conditionalFormatting>
  <conditionalFormatting sqref="B32:C32">
    <cfRule type="expression" priority="142" dxfId="479" stopIfTrue="1">
      <formula>$P32&gt;=1</formula>
    </cfRule>
  </conditionalFormatting>
  <conditionalFormatting sqref="B32:C32">
    <cfRule type="expression" priority="141" dxfId="479" stopIfTrue="1">
      <formula>$P32&gt;=1</formula>
    </cfRule>
  </conditionalFormatting>
  <conditionalFormatting sqref="B32:C32">
    <cfRule type="expression" priority="140" dxfId="479" stopIfTrue="1">
      <formula>$P32&gt;=1</formula>
    </cfRule>
  </conditionalFormatting>
  <conditionalFormatting sqref="B32:C32">
    <cfRule type="expression" priority="139" dxfId="479" stopIfTrue="1">
      <formula>$P32&gt;=1</formula>
    </cfRule>
  </conditionalFormatting>
  <conditionalFormatting sqref="B32:C32">
    <cfRule type="expression" priority="138" dxfId="479" stopIfTrue="1">
      <formula>$P32&gt;=1</formula>
    </cfRule>
  </conditionalFormatting>
  <conditionalFormatting sqref="B32:C32">
    <cfRule type="expression" priority="137" dxfId="479" stopIfTrue="1">
      <formula>$P32&gt;=1</formula>
    </cfRule>
  </conditionalFormatting>
  <conditionalFormatting sqref="B32:C32">
    <cfRule type="expression" priority="136" dxfId="479" stopIfTrue="1">
      <formula>$P32&gt;=1</formula>
    </cfRule>
  </conditionalFormatting>
  <conditionalFormatting sqref="B32:C32">
    <cfRule type="expression" priority="135" dxfId="479" stopIfTrue="1">
      <formula>$P32&gt;=1</formula>
    </cfRule>
  </conditionalFormatting>
  <conditionalFormatting sqref="B32:C32">
    <cfRule type="expression" priority="134" dxfId="479" stopIfTrue="1">
      <formula>$P32&gt;=1</formula>
    </cfRule>
  </conditionalFormatting>
  <conditionalFormatting sqref="B32:C32">
    <cfRule type="expression" priority="133" dxfId="479" stopIfTrue="1">
      <formula>$P32&gt;=1</formula>
    </cfRule>
  </conditionalFormatting>
  <conditionalFormatting sqref="B32:C32">
    <cfRule type="expression" priority="132" dxfId="479" stopIfTrue="1">
      <formula>$P32&gt;=1</formula>
    </cfRule>
  </conditionalFormatting>
  <conditionalFormatting sqref="B32:C32">
    <cfRule type="expression" priority="131" dxfId="479" stopIfTrue="1">
      <formula>$P32&gt;=1</formula>
    </cfRule>
  </conditionalFormatting>
  <conditionalFormatting sqref="B32:C32">
    <cfRule type="expression" priority="130" dxfId="479" stopIfTrue="1">
      <formula>$P32&gt;=1</formula>
    </cfRule>
  </conditionalFormatting>
  <conditionalFormatting sqref="B32:C32">
    <cfRule type="expression" priority="129" dxfId="479" stopIfTrue="1">
      <formula>$P32&gt;=1</formula>
    </cfRule>
  </conditionalFormatting>
  <conditionalFormatting sqref="B32:C32">
    <cfRule type="expression" priority="128" dxfId="479" stopIfTrue="1">
      <formula>$P32&gt;=1</formula>
    </cfRule>
  </conditionalFormatting>
  <conditionalFormatting sqref="B32:C32">
    <cfRule type="expression" priority="127" dxfId="479" stopIfTrue="1">
      <formula>$P32&gt;=1</formula>
    </cfRule>
  </conditionalFormatting>
  <conditionalFormatting sqref="B32:C32">
    <cfRule type="expression" priority="126" dxfId="479" stopIfTrue="1">
      <formula>$P32&gt;=1</formula>
    </cfRule>
  </conditionalFormatting>
  <conditionalFormatting sqref="B32:C32">
    <cfRule type="expression" priority="125" dxfId="479" stopIfTrue="1">
      <formula>$P32&gt;=1</formula>
    </cfRule>
  </conditionalFormatting>
  <conditionalFormatting sqref="B32:C32">
    <cfRule type="expression" priority="124" dxfId="479" stopIfTrue="1">
      <formula>$P32&gt;=1</formula>
    </cfRule>
  </conditionalFormatting>
  <conditionalFormatting sqref="B32:C32">
    <cfRule type="expression" priority="123" dxfId="479" stopIfTrue="1">
      <formula>$P32&gt;=1</formula>
    </cfRule>
  </conditionalFormatting>
  <conditionalFormatting sqref="B32:C32">
    <cfRule type="expression" priority="122" dxfId="479" stopIfTrue="1">
      <formula>$P32&gt;=1</formula>
    </cfRule>
  </conditionalFormatting>
  <conditionalFormatting sqref="B32:C32">
    <cfRule type="expression" priority="121" dxfId="479" stopIfTrue="1">
      <formula>$P32&gt;=1</formula>
    </cfRule>
  </conditionalFormatting>
  <conditionalFormatting sqref="B32:C32">
    <cfRule type="expression" priority="120" dxfId="479" stopIfTrue="1">
      <formula>$P32&gt;=1</formula>
    </cfRule>
  </conditionalFormatting>
  <conditionalFormatting sqref="B32:C32">
    <cfRule type="expression" priority="119" dxfId="479" stopIfTrue="1">
      <formula>$S32&gt;=1</formula>
    </cfRule>
  </conditionalFormatting>
  <conditionalFormatting sqref="B32:C32">
    <cfRule type="expression" priority="118" dxfId="479" stopIfTrue="1">
      <formula>$P32&gt;=1</formula>
    </cfRule>
  </conditionalFormatting>
  <conditionalFormatting sqref="B32:C32">
    <cfRule type="expression" priority="117" dxfId="479" stopIfTrue="1">
      <formula>$P32&gt;=1</formula>
    </cfRule>
  </conditionalFormatting>
  <conditionalFormatting sqref="B32:C32">
    <cfRule type="expression" priority="116" dxfId="479" stopIfTrue="1">
      <formula>$S32&gt;=1</formula>
    </cfRule>
  </conditionalFormatting>
  <conditionalFormatting sqref="B33:C33">
    <cfRule type="expression" priority="115" dxfId="479" stopIfTrue="1">
      <formula>$P33&gt;=1</formula>
    </cfRule>
  </conditionalFormatting>
  <conditionalFormatting sqref="B33">
    <cfRule type="expression" priority="114" dxfId="479" stopIfTrue="1">
      <formula>$P30&gt;=1</formula>
    </cfRule>
  </conditionalFormatting>
  <conditionalFormatting sqref="B33">
    <cfRule type="expression" priority="113" dxfId="479" stopIfTrue="1">
      <formula>$P30&gt;=1</formula>
    </cfRule>
  </conditionalFormatting>
  <conditionalFormatting sqref="B33:C33">
    <cfRule type="expression" priority="112" dxfId="479" stopIfTrue="1">
      <formula>$P33&gt;=1</formula>
    </cfRule>
  </conditionalFormatting>
  <conditionalFormatting sqref="B33:C33">
    <cfRule type="expression" priority="111" dxfId="479" stopIfTrue="1">
      <formula>$P33&gt;=1</formula>
    </cfRule>
  </conditionalFormatting>
  <conditionalFormatting sqref="B33:C33">
    <cfRule type="expression" priority="110" dxfId="479" stopIfTrue="1">
      <formula>$P33&gt;=1</formula>
    </cfRule>
  </conditionalFormatting>
  <conditionalFormatting sqref="B33:C33">
    <cfRule type="expression" priority="109" dxfId="479" stopIfTrue="1">
      <formula>$P33&gt;=1</formula>
    </cfRule>
  </conditionalFormatting>
  <conditionalFormatting sqref="B33">
    <cfRule type="expression" priority="108" dxfId="479" stopIfTrue="1">
      <formula>$P30&gt;=1</formula>
    </cfRule>
  </conditionalFormatting>
  <conditionalFormatting sqref="B33">
    <cfRule type="expression" priority="107" dxfId="479" stopIfTrue="1">
      <formula>$P30&gt;=1</formula>
    </cfRule>
  </conditionalFormatting>
  <conditionalFormatting sqref="B33:C33">
    <cfRule type="expression" priority="106" dxfId="479" stopIfTrue="1">
      <formula>$P33&gt;=1</formula>
    </cfRule>
  </conditionalFormatting>
  <conditionalFormatting sqref="B33:C33">
    <cfRule type="expression" priority="105" dxfId="479" stopIfTrue="1">
      <formula>$P33&gt;=1</formula>
    </cfRule>
  </conditionalFormatting>
  <conditionalFormatting sqref="B33">
    <cfRule type="expression" priority="104" dxfId="479" stopIfTrue="1">
      <formula>$P30&gt;=1</formula>
    </cfRule>
  </conditionalFormatting>
  <conditionalFormatting sqref="B33">
    <cfRule type="expression" priority="103" dxfId="479" stopIfTrue="1">
      <formula>$P30&gt;=1</formula>
    </cfRule>
  </conditionalFormatting>
  <conditionalFormatting sqref="B33">
    <cfRule type="expression" priority="102" dxfId="479" stopIfTrue="1">
      <formula>$P30&gt;=1</formula>
    </cfRule>
  </conditionalFormatting>
  <conditionalFormatting sqref="B33">
    <cfRule type="expression" priority="101" dxfId="479" stopIfTrue="1">
      <formula>$P30&gt;=1</formula>
    </cfRule>
  </conditionalFormatting>
  <conditionalFormatting sqref="B33:C33">
    <cfRule type="expression" priority="100" dxfId="479" stopIfTrue="1">
      <formula>$P33&gt;=1</formula>
    </cfRule>
  </conditionalFormatting>
  <conditionalFormatting sqref="B33:C33">
    <cfRule type="expression" priority="99" dxfId="479" stopIfTrue="1">
      <formula>$P33&gt;=1</formula>
    </cfRule>
  </conditionalFormatting>
  <conditionalFormatting sqref="B33:C33">
    <cfRule type="expression" priority="98" dxfId="479" stopIfTrue="1">
      <formula>$S33&gt;=1</formula>
    </cfRule>
  </conditionalFormatting>
  <conditionalFormatting sqref="B33:C33">
    <cfRule type="expression" priority="97" dxfId="479" stopIfTrue="1">
      <formula>$P33&gt;=1</formula>
    </cfRule>
  </conditionalFormatting>
  <conditionalFormatting sqref="B33:C33">
    <cfRule type="expression" priority="96" dxfId="479" stopIfTrue="1">
      <formula>$P33&gt;=1</formula>
    </cfRule>
  </conditionalFormatting>
  <conditionalFormatting sqref="B33:C33">
    <cfRule type="expression" priority="95" dxfId="479" stopIfTrue="1">
      <formula>$S33&gt;=1</formula>
    </cfRule>
  </conditionalFormatting>
  <conditionalFormatting sqref="B33">
    <cfRule type="expression" priority="94" dxfId="479" stopIfTrue="1">
      <formula>$P30&gt;=1</formula>
    </cfRule>
  </conditionalFormatting>
  <conditionalFormatting sqref="B33:C33">
    <cfRule type="expression" priority="93" dxfId="479" stopIfTrue="1">
      <formula>$P33&gt;=1</formula>
    </cfRule>
  </conditionalFormatting>
  <conditionalFormatting sqref="C33">
    <cfRule type="expression" priority="92" dxfId="479" stopIfTrue="1">
      <formula>$P33&gt;=1</formula>
    </cfRule>
  </conditionalFormatting>
  <conditionalFormatting sqref="C33">
    <cfRule type="expression" priority="91" dxfId="479" stopIfTrue="1">
      <formula>$P33&gt;=1</formula>
    </cfRule>
  </conditionalFormatting>
  <conditionalFormatting sqref="C33">
    <cfRule type="expression" priority="90" dxfId="479" stopIfTrue="1">
      <formula>$P33&gt;=1</formula>
    </cfRule>
  </conditionalFormatting>
  <conditionalFormatting sqref="C33">
    <cfRule type="expression" priority="89" dxfId="479" stopIfTrue="1">
      <formula>$P33&gt;=1</formula>
    </cfRule>
  </conditionalFormatting>
  <conditionalFormatting sqref="C33">
    <cfRule type="expression" priority="88" dxfId="479" stopIfTrue="1">
      <formula>$P33&gt;=1</formula>
    </cfRule>
  </conditionalFormatting>
  <conditionalFormatting sqref="C33">
    <cfRule type="expression" priority="87" dxfId="479" stopIfTrue="1">
      <formula>$P33&gt;=1</formula>
    </cfRule>
  </conditionalFormatting>
  <conditionalFormatting sqref="C33">
    <cfRule type="expression" priority="86" dxfId="479" stopIfTrue="1">
      <formula>$P33&gt;=1</formula>
    </cfRule>
  </conditionalFormatting>
  <conditionalFormatting sqref="C33">
    <cfRule type="expression" priority="85" dxfId="479" stopIfTrue="1">
      <formula>$P33&gt;=1</formula>
    </cfRule>
  </conditionalFormatting>
  <conditionalFormatting sqref="C33">
    <cfRule type="expression" priority="84" dxfId="479" stopIfTrue="1">
      <formula>$P33&gt;=1</formula>
    </cfRule>
  </conditionalFormatting>
  <conditionalFormatting sqref="C33">
    <cfRule type="expression" priority="83" dxfId="479" stopIfTrue="1">
      <formula>$P33&gt;=1</formula>
    </cfRule>
  </conditionalFormatting>
  <conditionalFormatting sqref="C33">
    <cfRule type="expression" priority="82" dxfId="479" stopIfTrue="1">
      <formula>$P33&gt;=1</formula>
    </cfRule>
  </conditionalFormatting>
  <conditionalFormatting sqref="C33">
    <cfRule type="expression" priority="81" dxfId="479" stopIfTrue="1">
      <formula>$P33&gt;=1</formula>
    </cfRule>
  </conditionalFormatting>
  <conditionalFormatting sqref="C33">
    <cfRule type="expression" priority="80" dxfId="479" stopIfTrue="1">
      <formula>$P33&gt;=1</formula>
    </cfRule>
  </conditionalFormatting>
  <conditionalFormatting sqref="C33">
    <cfRule type="expression" priority="79" dxfId="479" stopIfTrue="1">
      <formula>$P33&gt;=1</formula>
    </cfRule>
  </conditionalFormatting>
  <conditionalFormatting sqref="C33">
    <cfRule type="expression" priority="78" dxfId="479" stopIfTrue="1">
      <formula>$P33&gt;=1</formula>
    </cfRule>
  </conditionalFormatting>
  <conditionalFormatting sqref="C33">
    <cfRule type="expression" priority="77" dxfId="479" stopIfTrue="1">
      <formula>$P33&gt;=1</formula>
    </cfRule>
  </conditionalFormatting>
  <conditionalFormatting sqref="C33">
    <cfRule type="expression" priority="76" dxfId="479" stopIfTrue="1">
      <formula>$P33&gt;=1</formula>
    </cfRule>
  </conditionalFormatting>
  <conditionalFormatting sqref="C33">
    <cfRule type="expression" priority="75" dxfId="479" stopIfTrue="1">
      <formula>$P33&gt;=1</formula>
    </cfRule>
  </conditionalFormatting>
  <conditionalFormatting sqref="C33">
    <cfRule type="expression" priority="74" dxfId="479" stopIfTrue="1">
      <formula>$P33&gt;=1</formula>
    </cfRule>
  </conditionalFormatting>
  <conditionalFormatting sqref="C33">
    <cfRule type="expression" priority="73" dxfId="479" stopIfTrue="1">
      <formula>$P33&gt;=1</formula>
    </cfRule>
  </conditionalFormatting>
  <conditionalFormatting sqref="C33">
    <cfRule type="expression" priority="72" dxfId="479" stopIfTrue="1">
      <formula>$P33&gt;=1</formula>
    </cfRule>
  </conditionalFormatting>
  <conditionalFormatting sqref="C33">
    <cfRule type="expression" priority="71" dxfId="479" stopIfTrue="1">
      <formula>$P33&gt;=1</formula>
    </cfRule>
  </conditionalFormatting>
  <conditionalFormatting sqref="C33">
    <cfRule type="expression" priority="70" dxfId="479" stopIfTrue="1">
      <formula>$P33&gt;=1</formula>
    </cfRule>
  </conditionalFormatting>
  <conditionalFormatting sqref="C33">
    <cfRule type="expression" priority="69" dxfId="479" stopIfTrue="1">
      <formula>$P33&gt;=1</formula>
    </cfRule>
  </conditionalFormatting>
  <conditionalFormatting sqref="C33">
    <cfRule type="expression" priority="68" dxfId="479" stopIfTrue="1">
      <formula>$P33&gt;=1</formula>
    </cfRule>
  </conditionalFormatting>
  <conditionalFormatting sqref="C33">
    <cfRule type="expression" priority="67" dxfId="479" stopIfTrue="1">
      <formula>$P33&gt;=1</formula>
    </cfRule>
  </conditionalFormatting>
  <conditionalFormatting sqref="C33">
    <cfRule type="expression" priority="66" dxfId="479" stopIfTrue="1">
      <formula>$P33&gt;=1</formula>
    </cfRule>
  </conditionalFormatting>
  <conditionalFormatting sqref="C33">
    <cfRule type="expression" priority="65" dxfId="479" stopIfTrue="1">
      <formula>$P33&gt;=1</formula>
    </cfRule>
  </conditionalFormatting>
  <conditionalFormatting sqref="C33">
    <cfRule type="expression" priority="64" dxfId="479" stopIfTrue="1">
      <formula>$P33&gt;=1</formula>
    </cfRule>
  </conditionalFormatting>
  <conditionalFormatting sqref="C33">
    <cfRule type="expression" priority="63" dxfId="479" stopIfTrue="1">
      <formula>$P33&gt;=1</formula>
    </cfRule>
  </conditionalFormatting>
  <conditionalFormatting sqref="C33">
    <cfRule type="expression" priority="62" dxfId="479" stopIfTrue="1">
      <formula>$P33&gt;=1</formula>
    </cfRule>
  </conditionalFormatting>
  <conditionalFormatting sqref="C33">
    <cfRule type="expression" priority="61" dxfId="479" stopIfTrue="1">
      <formula>$P33&gt;=1</formula>
    </cfRule>
  </conditionalFormatting>
  <conditionalFormatting sqref="C33">
    <cfRule type="expression" priority="60" dxfId="479" stopIfTrue="1">
      <formula>$P33&gt;=1</formula>
    </cfRule>
  </conditionalFormatting>
  <conditionalFormatting sqref="C33">
    <cfRule type="expression" priority="59" dxfId="479" stopIfTrue="1">
      <formula>$P33&gt;=1</formula>
    </cfRule>
  </conditionalFormatting>
  <conditionalFormatting sqref="C33">
    <cfRule type="expression" priority="58" dxfId="479" stopIfTrue="1">
      <formula>$P33&gt;=1</formula>
    </cfRule>
  </conditionalFormatting>
  <conditionalFormatting sqref="C33">
    <cfRule type="expression" priority="57" dxfId="479" stopIfTrue="1">
      <formula>$P33&gt;=1</formula>
    </cfRule>
  </conditionalFormatting>
  <conditionalFormatting sqref="C33">
    <cfRule type="expression" priority="56" dxfId="479" stopIfTrue="1">
      <formula>$P33&gt;=1</formula>
    </cfRule>
  </conditionalFormatting>
  <conditionalFormatting sqref="C33">
    <cfRule type="expression" priority="55" dxfId="479" stopIfTrue="1">
      <formula>$P33&gt;=1</formula>
    </cfRule>
  </conditionalFormatting>
  <conditionalFormatting sqref="C33">
    <cfRule type="expression" priority="54" dxfId="479" stopIfTrue="1">
      <formula>$P33&gt;=1</formula>
    </cfRule>
  </conditionalFormatting>
  <conditionalFormatting sqref="C33">
    <cfRule type="expression" priority="53" dxfId="479" stopIfTrue="1">
      <formula>$P33&gt;=1</formula>
    </cfRule>
  </conditionalFormatting>
  <conditionalFormatting sqref="C33">
    <cfRule type="expression" priority="52" dxfId="479" stopIfTrue="1">
      <formula>$P33&gt;=1</formula>
    </cfRule>
  </conditionalFormatting>
  <conditionalFormatting sqref="C33">
    <cfRule type="expression" priority="51" dxfId="479" stopIfTrue="1">
      <formula>$P33&gt;=1</formula>
    </cfRule>
  </conditionalFormatting>
  <conditionalFormatting sqref="C33">
    <cfRule type="expression" priority="50" dxfId="479" stopIfTrue="1">
      <formula>$S33&gt;=1</formula>
    </cfRule>
  </conditionalFormatting>
  <conditionalFormatting sqref="C33">
    <cfRule type="expression" priority="49" dxfId="479" stopIfTrue="1">
      <formula>$P33&gt;=1</formula>
    </cfRule>
  </conditionalFormatting>
  <conditionalFormatting sqref="C33">
    <cfRule type="expression" priority="48" dxfId="479" stopIfTrue="1">
      <formula>$P33&gt;=1</formula>
    </cfRule>
  </conditionalFormatting>
  <conditionalFormatting sqref="C33">
    <cfRule type="expression" priority="47" dxfId="479" stopIfTrue="1">
      <formula>$S33&gt;=1</formula>
    </cfRule>
  </conditionalFormatting>
  <conditionalFormatting sqref="C33">
    <cfRule type="expression" priority="46" dxfId="479" stopIfTrue="1">
      <formula>$P33&gt;=1</formula>
    </cfRule>
  </conditionalFormatting>
  <conditionalFormatting sqref="C33">
    <cfRule type="expression" priority="45" dxfId="479" stopIfTrue="1">
      <formula>$P33&gt;=1</formula>
    </cfRule>
  </conditionalFormatting>
  <conditionalFormatting sqref="C33">
    <cfRule type="expression" priority="44" dxfId="479" stopIfTrue="1">
      <formula>$P33&gt;=1</formula>
    </cfRule>
  </conditionalFormatting>
  <conditionalFormatting sqref="C33">
    <cfRule type="expression" priority="43" dxfId="479" stopIfTrue="1">
      <formula>$P33&gt;=1</formula>
    </cfRule>
  </conditionalFormatting>
  <conditionalFormatting sqref="C33">
    <cfRule type="expression" priority="42" dxfId="479" stopIfTrue="1">
      <formula>$P33&gt;=1</formula>
    </cfRule>
  </conditionalFormatting>
  <conditionalFormatting sqref="C33">
    <cfRule type="expression" priority="41" dxfId="479" stopIfTrue="1">
      <formula>$P33&gt;=1</formula>
    </cfRule>
  </conditionalFormatting>
  <conditionalFormatting sqref="C33">
    <cfRule type="expression" priority="40" dxfId="479" stopIfTrue="1">
      <formula>$P33&gt;=1</formula>
    </cfRule>
  </conditionalFormatting>
  <conditionalFormatting sqref="C33">
    <cfRule type="expression" priority="39" dxfId="479" stopIfTrue="1">
      <formula>$P33&gt;=1</formula>
    </cfRule>
  </conditionalFormatting>
  <conditionalFormatting sqref="C33">
    <cfRule type="expression" priority="38" dxfId="479" stopIfTrue="1">
      <formula>$P33&gt;=1</formula>
    </cfRule>
  </conditionalFormatting>
  <conditionalFormatting sqref="C33">
    <cfRule type="expression" priority="37" dxfId="479" stopIfTrue="1">
      <formula>$P33&gt;=1</formula>
    </cfRule>
  </conditionalFormatting>
  <conditionalFormatting sqref="C33">
    <cfRule type="expression" priority="36" dxfId="479" stopIfTrue="1">
      <formula>$P33&gt;=1</formula>
    </cfRule>
  </conditionalFormatting>
  <conditionalFormatting sqref="C33">
    <cfRule type="expression" priority="35" dxfId="479" stopIfTrue="1">
      <formula>$P33&gt;=1</formula>
    </cfRule>
  </conditionalFormatting>
  <conditionalFormatting sqref="C33">
    <cfRule type="expression" priority="34" dxfId="479" stopIfTrue="1">
      <formula>$P33&gt;=1</formula>
    </cfRule>
  </conditionalFormatting>
  <conditionalFormatting sqref="C33">
    <cfRule type="expression" priority="33" dxfId="479" stopIfTrue="1">
      <formula>$P33&gt;=1</formula>
    </cfRule>
  </conditionalFormatting>
  <conditionalFormatting sqref="C33">
    <cfRule type="expression" priority="32" dxfId="479" stopIfTrue="1">
      <formula>$P33&gt;=1</formula>
    </cfRule>
  </conditionalFormatting>
  <conditionalFormatting sqref="C33">
    <cfRule type="expression" priority="31" dxfId="479" stopIfTrue="1">
      <formula>$P33&gt;=1</formula>
    </cfRule>
  </conditionalFormatting>
  <conditionalFormatting sqref="C33">
    <cfRule type="expression" priority="30" dxfId="479" stopIfTrue="1">
      <formula>$P33&gt;=1</formula>
    </cfRule>
  </conditionalFormatting>
  <conditionalFormatting sqref="C33">
    <cfRule type="expression" priority="29" dxfId="479" stopIfTrue="1">
      <formula>$P33&gt;=1</formula>
    </cfRule>
  </conditionalFormatting>
  <conditionalFormatting sqref="C33">
    <cfRule type="expression" priority="28" dxfId="479" stopIfTrue="1">
      <formula>$P33&gt;=1</formula>
    </cfRule>
  </conditionalFormatting>
  <conditionalFormatting sqref="C33">
    <cfRule type="expression" priority="27" dxfId="479" stopIfTrue="1">
      <formula>$P33&gt;=1</formula>
    </cfRule>
  </conditionalFormatting>
  <conditionalFormatting sqref="C33">
    <cfRule type="expression" priority="26" dxfId="479" stopIfTrue="1">
      <formula>$P33&gt;=1</formula>
    </cfRule>
  </conditionalFormatting>
  <conditionalFormatting sqref="C33">
    <cfRule type="expression" priority="25" dxfId="479" stopIfTrue="1">
      <formula>$P33&gt;=1</formula>
    </cfRule>
  </conditionalFormatting>
  <conditionalFormatting sqref="C33">
    <cfRule type="expression" priority="24" dxfId="479" stopIfTrue="1">
      <formula>$P33&gt;=1</formula>
    </cfRule>
  </conditionalFormatting>
  <conditionalFormatting sqref="C33">
    <cfRule type="expression" priority="23" dxfId="479" stopIfTrue="1">
      <formula>$P33&gt;=1</formula>
    </cfRule>
  </conditionalFormatting>
  <conditionalFormatting sqref="C33">
    <cfRule type="expression" priority="22" dxfId="479" stopIfTrue="1">
      <formula>$P33&gt;=1</formula>
    </cfRule>
  </conditionalFormatting>
  <conditionalFormatting sqref="C33">
    <cfRule type="expression" priority="21" dxfId="479" stopIfTrue="1">
      <formula>$P33&gt;=1</formula>
    </cfRule>
  </conditionalFormatting>
  <conditionalFormatting sqref="C33">
    <cfRule type="expression" priority="20" dxfId="479" stopIfTrue="1">
      <formula>$P33&gt;=1</formula>
    </cfRule>
  </conditionalFormatting>
  <conditionalFormatting sqref="C33">
    <cfRule type="expression" priority="19" dxfId="479" stopIfTrue="1">
      <formula>$P33&gt;=1</formula>
    </cfRule>
  </conditionalFormatting>
  <conditionalFormatting sqref="C33">
    <cfRule type="expression" priority="18" dxfId="479" stopIfTrue="1">
      <formula>$P33&gt;=1</formula>
    </cfRule>
  </conditionalFormatting>
  <conditionalFormatting sqref="C33">
    <cfRule type="expression" priority="17" dxfId="479" stopIfTrue="1">
      <formula>$P33&gt;=1</formula>
    </cfRule>
  </conditionalFormatting>
  <conditionalFormatting sqref="C33">
    <cfRule type="expression" priority="16" dxfId="479" stopIfTrue="1">
      <formula>$P33&gt;=1</formula>
    </cfRule>
  </conditionalFormatting>
  <conditionalFormatting sqref="C33">
    <cfRule type="expression" priority="15" dxfId="479" stopIfTrue="1">
      <formula>$P33&gt;=1</formula>
    </cfRule>
  </conditionalFormatting>
  <conditionalFormatting sqref="C33">
    <cfRule type="expression" priority="14" dxfId="479" stopIfTrue="1">
      <formula>$P33&gt;=1</formula>
    </cfRule>
  </conditionalFormatting>
  <conditionalFormatting sqref="C33">
    <cfRule type="expression" priority="13" dxfId="479" stopIfTrue="1">
      <formula>$P33&gt;=1</formula>
    </cfRule>
  </conditionalFormatting>
  <conditionalFormatting sqref="C33">
    <cfRule type="expression" priority="12" dxfId="479" stopIfTrue="1">
      <formula>$P33&gt;=1</formula>
    </cfRule>
  </conditionalFormatting>
  <conditionalFormatting sqref="C33">
    <cfRule type="expression" priority="11" dxfId="479" stopIfTrue="1">
      <formula>$P33&gt;=1</formula>
    </cfRule>
  </conditionalFormatting>
  <conditionalFormatting sqref="C33">
    <cfRule type="expression" priority="10" dxfId="479" stopIfTrue="1">
      <formula>$P33&gt;=1</formula>
    </cfRule>
  </conditionalFormatting>
  <conditionalFormatting sqref="C33">
    <cfRule type="expression" priority="9" dxfId="479" stopIfTrue="1">
      <formula>$P33&gt;=1</formula>
    </cfRule>
  </conditionalFormatting>
  <conditionalFormatting sqref="C33">
    <cfRule type="expression" priority="8" dxfId="479" stopIfTrue="1">
      <formula>$P33&gt;=1</formula>
    </cfRule>
  </conditionalFormatting>
  <conditionalFormatting sqref="C33">
    <cfRule type="expression" priority="7" dxfId="479" stopIfTrue="1">
      <formula>$P33&gt;=1</formula>
    </cfRule>
  </conditionalFormatting>
  <conditionalFormatting sqref="C33">
    <cfRule type="expression" priority="6" dxfId="479" stopIfTrue="1">
      <formula>$P33&gt;=1</formula>
    </cfRule>
  </conditionalFormatting>
  <conditionalFormatting sqref="C33">
    <cfRule type="expression" priority="5" dxfId="479" stopIfTrue="1">
      <formula>$P33&gt;=1</formula>
    </cfRule>
  </conditionalFormatting>
  <conditionalFormatting sqref="C33">
    <cfRule type="expression" priority="4" dxfId="479" stopIfTrue="1">
      <formula>$S33&gt;=1</formula>
    </cfRule>
  </conditionalFormatting>
  <conditionalFormatting sqref="C33">
    <cfRule type="expression" priority="3" dxfId="479" stopIfTrue="1">
      <formula>$P33&gt;=1</formula>
    </cfRule>
  </conditionalFormatting>
  <conditionalFormatting sqref="C33">
    <cfRule type="expression" priority="2" dxfId="479" stopIfTrue="1">
      <formula>$P33&gt;=1</formula>
    </cfRule>
  </conditionalFormatting>
  <conditionalFormatting sqref="C33">
    <cfRule type="expression" priority="1" dxfId="479" stopIfTrue="1">
      <formula>$S33&gt;=1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I36" sqref="I36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48</v>
      </c>
    </row>
    <row r="5" spans="1:14" ht="15">
      <c r="A5" s="259">
        <v>1</v>
      </c>
      <c r="B5" s="222" t="s">
        <v>255</v>
      </c>
      <c r="C5" s="222" t="s">
        <v>256</v>
      </c>
      <c r="D5" s="126"/>
      <c r="H5" s="165"/>
      <c r="J5" s="165"/>
      <c r="K5" s="165"/>
      <c r="L5" s="32"/>
      <c r="M5" s="165"/>
      <c r="N5" s="165"/>
    </row>
    <row r="6" spans="1:14" ht="15">
      <c r="A6" s="259">
        <v>2</v>
      </c>
      <c r="B6" s="222" t="s">
        <v>257</v>
      </c>
      <c r="C6" s="222" t="s">
        <v>258</v>
      </c>
      <c r="D6" s="55"/>
      <c r="H6" s="166"/>
      <c r="J6" s="165"/>
      <c r="K6" s="165"/>
      <c r="L6" s="32"/>
      <c r="M6" s="165"/>
      <c r="N6" s="165"/>
    </row>
    <row r="7" spans="1:14" ht="15">
      <c r="A7" s="259">
        <v>3</v>
      </c>
      <c r="B7" s="222" t="s">
        <v>259</v>
      </c>
      <c r="C7" s="222" t="s">
        <v>260</v>
      </c>
      <c r="D7" s="55"/>
      <c r="H7" s="165"/>
      <c r="J7" s="165"/>
      <c r="K7" s="165"/>
      <c r="L7" s="32"/>
      <c r="M7" s="165"/>
      <c r="N7" s="165"/>
    </row>
    <row r="8" spans="1:14" ht="15">
      <c r="A8" s="259">
        <v>4</v>
      </c>
      <c r="B8" s="222" t="s">
        <v>261</v>
      </c>
      <c r="C8" s="222" t="s">
        <v>262</v>
      </c>
      <c r="D8" s="55"/>
      <c r="H8" s="225"/>
      <c r="J8" s="165"/>
      <c r="K8" s="165"/>
      <c r="L8" s="32"/>
      <c r="M8" s="165"/>
      <c r="N8" s="165"/>
    </row>
    <row r="9" spans="1:14" ht="15">
      <c r="A9" s="259">
        <v>5</v>
      </c>
      <c r="B9" s="222" t="s">
        <v>263</v>
      </c>
      <c r="C9" s="222" t="s">
        <v>264</v>
      </c>
      <c r="D9" s="126"/>
      <c r="H9" s="166"/>
      <c r="J9" s="165"/>
      <c r="K9" s="165"/>
      <c r="L9" s="32"/>
      <c r="M9" s="165"/>
      <c r="N9" s="165"/>
    </row>
    <row r="10" spans="1:14" ht="15">
      <c r="A10" s="259">
        <v>6</v>
      </c>
      <c r="B10" s="222" t="s">
        <v>194</v>
      </c>
      <c r="C10" s="222" t="s">
        <v>265</v>
      </c>
      <c r="D10" s="126"/>
      <c r="H10" s="165"/>
      <c r="J10" s="165"/>
      <c r="K10" s="165"/>
      <c r="L10" s="32"/>
      <c r="M10" s="165"/>
      <c r="N10" s="165"/>
    </row>
    <row r="11" spans="1:14" ht="15">
      <c r="A11" s="259">
        <v>7</v>
      </c>
      <c r="B11" s="222" t="s">
        <v>266</v>
      </c>
      <c r="C11" s="222" t="s">
        <v>267</v>
      </c>
      <c r="D11" s="126"/>
      <c r="H11" s="225"/>
      <c r="J11" s="165"/>
      <c r="K11" s="165"/>
      <c r="L11" s="32"/>
      <c r="M11" s="165"/>
      <c r="N11" s="165"/>
    </row>
    <row r="12" spans="1:14" ht="15">
      <c r="A12" s="259">
        <v>8</v>
      </c>
      <c r="B12" s="222" t="s">
        <v>268</v>
      </c>
      <c r="C12" s="222" t="s">
        <v>269</v>
      </c>
      <c r="D12" s="55"/>
      <c r="E12" s="55"/>
      <c r="F12" s="55"/>
      <c r="H12" s="165"/>
      <c r="J12" s="165"/>
      <c r="K12" s="165"/>
      <c r="L12" s="32"/>
      <c r="M12" s="165"/>
      <c r="N12" s="165"/>
    </row>
    <row r="13" spans="1:14" ht="15">
      <c r="A13" s="259">
        <v>9</v>
      </c>
      <c r="B13" s="222" t="s">
        <v>270</v>
      </c>
      <c r="C13" s="1" t="s">
        <v>271</v>
      </c>
      <c r="D13" s="55"/>
      <c r="H13" s="225"/>
      <c r="J13" s="165"/>
      <c r="K13" s="165"/>
      <c r="L13" s="32"/>
      <c r="M13" s="165"/>
      <c r="N13" s="220"/>
    </row>
    <row r="14" spans="1:14" ht="15.75">
      <c r="A14" s="259">
        <v>10</v>
      </c>
      <c r="B14" s="260" t="s">
        <v>230</v>
      </c>
      <c r="C14" s="222"/>
      <c r="D14" s="55"/>
      <c r="H14" s="166"/>
      <c r="J14" s="165"/>
      <c r="K14" s="165"/>
      <c r="L14" s="32"/>
      <c r="M14" s="165"/>
      <c r="N14" s="220"/>
    </row>
    <row r="15" spans="1:8" ht="15">
      <c r="A15" s="155"/>
      <c r="B15" s="31"/>
      <c r="C15" s="31"/>
      <c r="D15" s="144"/>
      <c r="H15" s="225"/>
    </row>
    <row r="16" spans="1:8" ht="15.75">
      <c r="A16" s="155"/>
      <c r="B16" s="258"/>
      <c r="C16" s="254"/>
      <c r="D16" s="31"/>
      <c r="H16" s="165"/>
    </row>
    <row r="17" spans="2:8" ht="15.75">
      <c r="B17" s="254"/>
      <c r="C17" s="254"/>
      <c r="H17" s="166"/>
    </row>
    <row r="18" spans="2:8" ht="15.75">
      <c r="B18" s="258"/>
      <c r="C18" s="254"/>
      <c r="H18" s="165"/>
    </row>
    <row r="19" spans="2:8" ht="15.75">
      <c r="B19" s="255"/>
      <c r="C19" s="254"/>
      <c r="H19" s="165"/>
    </row>
    <row r="20" spans="2:8" ht="15.75">
      <c r="B20" s="255"/>
      <c r="C20" s="254"/>
      <c r="H20" s="165"/>
    </row>
    <row r="21" spans="2:8" ht="15.75">
      <c r="B21" s="258"/>
      <c r="C21" s="254"/>
      <c r="H21" s="165"/>
    </row>
    <row r="22" spans="2:8" ht="15.75">
      <c r="B22" s="258"/>
      <c r="C22" s="254"/>
      <c r="H22" s="165"/>
    </row>
    <row r="23" spans="2:8" ht="15.75">
      <c r="B23" s="254"/>
      <c r="C23" s="255"/>
      <c r="H23" s="225"/>
    </row>
    <row r="24" spans="2:8" ht="15.75">
      <c r="B24" s="264"/>
      <c r="C24" s="256"/>
      <c r="H24" s="225"/>
    </row>
    <row r="25" spans="2:8" ht="15.75">
      <c r="B25" s="255"/>
      <c r="C25" s="254"/>
      <c r="H25" s="220"/>
    </row>
    <row r="26" spans="2:8" ht="15.75">
      <c r="B26" s="255"/>
      <c r="C26" s="254"/>
      <c r="H26" s="220"/>
    </row>
    <row r="27" spans="2:3" ht="15.75">
      <c r="B27" s="254"/>
      <c r="C27" s="254"/>
    </row>
    <row r="28" spans="2:3" ht="15.75">
      <c r="B28" s="258"/>
      <c r="C28" s="254"/>
    </row>
    <row r="29" spans="2:3" ht="15.75">
      <c r="B29" s="254"/>
      <c r="C29" s="255"/>
    </row>
    <row r="30" spans="2:3" ht="15.75">
      <c r="B30" s="258"/>
      <c r="C30" s="254"/>
    </row>
    <row r="31" spans="2:3" ht="15.75">
      <c r="B31" s="257"/>
      <c r="C31" s="254"/>
    </row>
    <row r="32" spans="2:3" ht="15.75">
      <c r="B32" s="258"/>
      <c r="C32" s="257"/>
    </row>
    <row r="33" spans="2:3" ht="15.75">
      <c r="B33" s="255"/>
      <c r="C33" s="258"/>
    </row>
    <row r="34" spans="2:3" ht="15.75">
      <c r="B34" s="258"/>
      <c r="C34" s="256"/>
    </row>
    <row r="35" spans="2:3" ht="15.75">
      <c r="B35" s="254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G85" sqref="G85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272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UPPER(IF($D8="","",VLOOKUP($D8,'ženska liga'!$A$5:$C$14,2)))</f>
        <v>EROR</v>
      </c>
      <c r="F8" s="48" t="str">
        <f>PROPER(IF($D8="","",VLOOKUP($D8,'ženska liga'!$A$5:$R$14,3)))</f>
        <v>Ivana</v>
      </c>
      <c r="G8" s="116" t="s">
        <v>1</v>
      </c>
      <c r="H8" s="116">
        <v>9</v>
      </c>
      <c r="I8" s="48" t="str">
        <f>UPPER(IF($D8="","",VLOOKUP($H8,'ženska liga'!$A$5:$C$14,2)))</f>
        <v>MIKLAVC</v>
      </c>
      <c r="J8" s="48" t="str">
        <f>PROPER(IF($D8="","",VLOOKUP($H8,'ženska liga'!$A$5:$C$14,3)))</f>
        <v>Alma</v>
      </c>
      <c r="K8" s="48"/>
      <c r="L8" s="37"/>
      <c r="M8" s="54"/>
    </row>
    <row r="9" spans="4:12" ht="12.75">
      <c r="D9" s="7">
        <v>3</v>
      </c>
      <c r="E9" s="48" t="str">
        <f>UPPER(IF($D9="","",VLOOKUP($D9,'ženska liga'!$A$5:$C$14,2)))</f>
        <v>IVANOVIČ</v>
      </c>
      <c r="F9" s="48" t="str">
        <f>PROPER(IF($D9="","",VLOOKUP($D9,'ženska liga'!$A$5:$R$14,3)))</f>
        <v>Julija</v>
      </c>
      <c r="G9" s="116" t="s">
        <v>1</v>
      </c>
      <c r="H9" s="116">
        <v>8</v>
      </c>
      <c r="I9" s="48" t="str">
        <f>UPPER(IF($D9="","",VLOOKUP($H9,'ženska liga'!$A$5:$C$14,2)))</f>
        <v>JAGARINEC</v>
      </c>
      <c r="J9" s="48" t="str">
        <f>PROPER(IF($D9="","",VLOOKUP($H9,'ženska liga'!$A$5:$C$14,3)))</f>
        <v>Tatjana</v>
      </c>
      <c r="K9" s="48"/>
      <c r="L9" s="37"/>
    </row>
    <row r="10" spans="4:12" ht="12.75">
      <c r="D10" s="7">
        <v>4</v>
      </c>
      <c r="E10" s="48" t="str">
        <f>UPPER(IF($D10="","",VLOOKUP($D10,'ženska liga'!$A$5:$C$14,2)))</f>
        <v>KORELC</v>
      </c>
      <c r="F10" s="48" t="str">
        <f>PROPER(IF($D10="","",VLOOKUP($D10,'ženska liga'!$A$5:$R$14,3)))</f>
        <v>Darja</v>
      </c>
      <c r="G10" s="116" t="s">
        <v>1</v>
      </c>
      <c r="H10" s="116">
        <v>7</v>
      </c>
      <c r="I10" s="48" t="str">
        <f>UPPER(IF($D10="","",VLOOKUP($H10,'ženska liga'!$A$5:$C$14,2)))</f>
        <v>WEBER</v>
      </c>
      <c r="J10" s="48" t="str">
        <f>PROPER(IF($D10="","",VLOOKUP($H10,'ženska liga'!$A$5:$C$14,3)))</f>
        <v>Mateja</v>
      </c>
      <c r="K10" s="48"/>
      <c r="L10" s="37"/>
    </row>
    <row r="11" spans="4:12" ht="12.75">
      <c r="D11" s="11">
        <v>5</v>
      </c>
      <c r="E11" s="48" t="str">
        <f>UPPER(IF($D11="","",VLOOKUP($D11,'ženska liga'!$A$5:$C$14,2)))</f>
        <v>STELE</v>
      </c>
      <c r="F11" s="48" t="str">
        <f>PROPER(IF($D11="","",VLOOKUP($D11,'ženska liga'!$A$5:$R$14,3)))</f>
        <v>Nataša</v>
      </c>
      <c r="G11" s="116" t="s">
        <v>1</v>
      </c>
      <c r="H11" s="116">
        <v>6</v>
      </c>
      <c r="I11" s="48" t="str">
        <f>UPPER(IF($D11="","",VLOOKUP($H11,'ženska liga'!$A$5:$C$14,2)))</f>
        <v>ŠKETA</v>
      </c>
      <c r="J11" s="48" t="str">
        <f>PROPER(IF($D11="","",VLOOKUP($H11,'ženska liga'!$A$5:$C$14,3)))</f>
        <v>Branka</v>
      </c>
      <c r="K11" s="48"/>
      <c r="L11" s="37"/>
    </row>
    <row r="12" spans="4:12" ht="12.75">
      <c r="D12" s="11">
        <v>1</v>
      </c>
      <c r="E12" s="48" t="str">
        <f>UPPER(IF($D12="","",VLOOKUP($D12,'ženska liga'!$A$5:$C$14,2)))</f>
        <v>BRITOVŠEK</v>
      </c>
      <c r="F12" s="48" t="str">
        <f>PROPER(IF($D12="","",VLOOKUP($D12,'ženska liga'!$A$5:$R$14,3)))</f>
        <v>Karmen</v>
      </c>
      <c r="G12" s="116" t="s">
        <v>1</v>
      </c>
      <c r="H12" s="116">
        <v>10</v>
      </c>
      <c r="I12" s="48" t="str">
        <f>UPPER(IF($D12="","",VLOOKUP($H12,'ženska liga'!$A$5:$C$14,2)))</f>
        <v>PROSTO</v>
      </c>
      <c r="J12" s="48">
        <f>PROPER(IF($D12="","",VLOOKUP($H12,'ženska liga'!$A$5:$C$14,3)))</f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UPPER(IF($D16="","",VLOOKUP($D16,'ženska liga'!$A$5:$C$14,2)))</f>
        <v>BRITOVŠEK</v>
      </c>
      <c r="F16" s="48" t="str">
        <f>PROPER(IF($D16="","",VLOOKUP($D16,'ženska liga'!$A$5:$R$14,3)))</f>
        <v>Karmen</v>
      </c>
      <c r="G16" s="116" t="s">
        <v>1</v>
      </c>
      <c r="H16" s="143">
        <v>2</v>
      </c>
      <c r="I16" s="48" t="str">
        <f>UPPER(IF($D16="","",VLOOKUP($H16,'ženska liga'!$A$5:$C$14,2)))</f>
        <v>EROR</v>
      </c>
      <c r="J16" s="48" t="str">
        <f>PROPER(IF($D16="","",VLOOKUP($H16,'ženska liga'!$A$5:$C$14,3)))</f>
        <v>Ivana</v>
      </c>
      <c r="K16" s="48"/>
      <c r="L16" s="37"/>
    </row>
    <row r="17" spans="4:17" ht="12.75">
      <c r="D17" s="52">
        <v>9</v>
      </c>
      <c r="E17" s="48" t="str">
        <f>UPPER(IF($D17="","",VLOOKUP($D17,'ženska liga'!$A$5:$C$14,2)))</f>
        <v>MIKLAVC</v>
      </c>
      <c r="F17" s="48" t="str">
        <f>PROPER(IF($D17="","",VLOOKUP($D17,'ženska liga'!$A$5:$R$14,3)))</f>
        <v>Alma</v>
      </c>
      <c r="G17" s="116" t="s">
        <v>1</v>
      </c>
      <c r="H17" s="143">
        <v>3</v>
      </c>
      <c r="I17" s="48" t="str">
        <f>UPPER(IF($D17="","",VLOOKUP($H17,'ženska liga'!$A$5:$C$14,2)))</f>
        <v>IVANOVIČ</v>
      </c>
      <c r="J17" s="48" t="str">
        <f>PROPER(IF($D17="","",VLOOKUP($H17,'ženska liga'!$A$5:$C$14,3)))</f>
        <v>Julija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UPPER(IF($D18="","",VLOOKUP($D18,'ženska liga'!$A$5:$C$14,2)))</f>
        <v>JAGARINEC</v>
      </c>
      <c r="F18" s="48" t="str">
        <f>PROPER(IF($D18="","",VLOOKUP($D18,'ženska liga'!$A$5:$R$14,3)))</f>
        <v>Tatjana</v>
      </c>
      <c r="G18" s="116" t="s">
        <v>1</v>
      </c>
      <c r="H18" s="143">
        <v>4</v>
      </c>
      <c r="I18" s="48" t="str">
        <f>UPPER(IF($D18="","",VLOOKUP($H18,'ženska liga'!$A$5:$C$14,2)))</f>
        <v>KORELC</v>
      </c>
      <c r="J18" s="48" t="str">
        <f>PROPER(IF($D18="","",VLOOKUP($H18,'ženska liga'!$A$5:$C$14,3)))</f>
        <v>Darja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UPPER(IF($D19="","",VLOOKUP($D19,'ženska liga'!$A$5:$C$14,2)))</f>
        <v>WEBER</v>
      </c>
      <c r="F19" s="48" t="str">
        <f>PROPER(IF($D19="","",VLOOKUP($D19,'ženska liga'!$A$5:$R$14,3)))</f>
        <v>Mateja</v>
      </c>
      <c r="G19" s="116" t="s">
        <v>1</v>
      </c>
      <c r="H19" s="143">
        <v>5</v>
      </c>
      <c r="I19" s="48" t="str">
        <f>UPPER(IF($D19="","",VLOOKUP($H19,'ženska liga'!$A$5:$C$14,2)))</f>
        <v>STELE</v>
      </c>
      <c r="J19" s="48" t="str">
        <f>PROPER(IF($D19="","",VLOOKUP($H19,'ženska liga'!$A$5:$C$14,3)))</f>
        <v>Nataša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UPPER(IF($D20="","",VLOOKUP($D20,'ženska liga'!$A$5:$C$14,2)))</f>
        <v>PROSTO</v>
      </c>
      <c r="F20" s="48">
        <f>PROPER(IF($D20="","",VLOOKUP($D20,'ženska liga'!$A$5:$R$14,3)))</f>
      </c>
      <c r="G20" s="116" t="s">
        <v>1</v>
      </c>
      <c r="H20" s="143">
        <v>6</v>
      </c>
      <c r="I20" s="48" t="str">
        <f>UPPER(IF($D20="","",VLOOKUP($H20,'ženska liga'!$A$5:$C$14,2)))</f>
        <v>ŠKETA</v>
      </c>
      <c r="J20" s="48" t="str">
        <f>PROPER(IF($D20="","",VLOOKUP($H20,'ženska liga'!$A$5:$C$14,3)))</f>
        <v>Branka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UPPER(IF($D24="","",VLOOKUP($D24,'ženska liga'!$A$5:$C$14,2)))</f>
        <v>IVANOVIČ</v>
      </c>
      <c r="F24" s="48" t="str">
        <f>PROPER(IF($D24="","",VLOOKUP($D24,'ženska liga'!$A$5:$R$14,3)))</f>
        <v>Julija</v>
      </c>
      <c r="G24" s="116" t="s">
        <v>1</v>
      </c>
      <c r="H24" s="143">
        <v>1</v>
      </c>
      <c r="I24" s="48" t="str">
        <f>UPPER(IF($D24="","",VLOOKUP($H24,'ženska liga'!$A$5:$C$14,2)))</f>
        <v>BRITOVŠEK</v>
      </c>
      <c r="J24" s="48" t="str">
        <f>PROPER(IF($D24="","",VLOOKUP($H24,'ženska liga'!$A$5:$C$14,3)))</f>
        <v>Karmen</v>
      </c>
      <c r="K24" s="48"/>
      <c r="L24" s="37"/>
    </row>
    <row r="25" spans="4:13" ht="12.75">
      <c r="D25" s="52">
        <v>4</v>
      </c>
      <c r="E25" s="98" t="str">
        <f>UPPER(IF($D25="","",VLOOKUP($D25,'ženska liga'!$A$5:$C$14,2)))</f>
        <v>KORELC</v>
      </c>
      <c r="F25" s="98" t="str">
        <f>PROPER(IF($D25="","",VLOOKUP($D25,'ženska liga'!$A$5:$R$14,3)))</f>
        <v>Darja</v>
      </c>
      <c r="G25" s="113" t="s">
        <v>1</v>
      </c>
      <c r="H25" s="138">
        <v>9</v>
      </c>
      <c r="I25" s="98" t="str">
        <f>UPPER(IF($D25="","",VLOOKUP($H25,'ženska liga'!$A$5:$C$14,2)))</f>
        <v>MIKLAVC</v>
      </c>
      <c r="J25" s="98" t="str">
        <f>PROPER(IF($D25="","",VLOOKUP($H25,'ženska liga'!$A$5:$C$14,3)))</f>
        <v>Alma</v>
      </c>
      <c r="K25" s="98"/>
      <c r="L25" s="135"/>
      <c r="M25" s="54"/>
    </row>
    <row r="26" spans="4:12" ht="12.75">
      <c r="D26" s="52">
        <v>5</v>
      </c>
      <c r="E26" s="48" t="str">
        <f>UPPER(IF($D26="","",VLOOKUP($D26,'ženska liga'!$A$5:$C$14,2)))</f>
        <v>STELE</v>
      </c>
      <c r="F26" s="48" t="str">
        <f>PROPER(IF($D26="","",VLOOKUP($D26,'ženska liga'!$A$5:$R$14,3)))</f>
        <v>Nataša</v>
      </c>
      <c r="G26" s="116" t="s">
        <v>1</v>
      </c>
      <c r="H26" s="143">
        <v>8</v>
      </c>
      <c r="I26" s="48" t="str">
        <f>UPPER(IF($D26="","",VLOOKUP($H26,'ženska liga'!$A$5:$C$14,2)))</f>
        <v>JAGARINEC</v>
      </c>
      <c r="J26" s="48" t="str">
        <f>PROPER(IF($D26="","",VLOOKUP($H26,'ženska liga'!$A$5:$C$14,3)))</f>
        <v>Tatjana</v>
      </c>
      <c r="K26" s="48"/>
      <c r="L26" s="37"/>
    </row>
    <row r="27" spans="4:12" ht="12.75">
      <c r="D27" s="52">
        <v>6</v>
      </c>
      <c r="E27" s="48" t="str">
        <f>UPPER(IF($D27="","",VLOOKUP($D27,'ženska liga'!$A$5:$C$14,2)))</f>
        <v>ŠKETA</v>
      </c>
      <c r="F27" s="48" t="str">
        <f>PROPER(IF($D27="","",VLOOKUP($D27,'ženska liga'!$A$5:$R$14,3)))</f>
        <v>Branka</v>
      </c>
      <c r="G27" s="116" t="s">
        <v>1</v>
      </c>
      <c r="H27" s="143">
        <v>7</v>
      </c>
      <c r="I27" s="48" t="str">
        <f>UPPER(IF($D27="","",VLOOKUP($H27,'ženska liga'!$A$5:$C$14,2)))</f>
        <v>WEBER</v>
      </c>
      <c r="J27" s="48" t="str">
        <f>PROPER(IF($D27="","",VLOOKUP($H27,'ženska liga'!$A$5:$C$14,3)))</f>
        <v>Mateja</v>
      </c>
      <c r="K27" s="48"/>
      <c r="L27" s="37"/>
    </row>
    <row r="28" spans="4:12" ht="12.75">
      <c r="D28" s="52">
        <v>2</v>
      </c>
      <c r="E28" s="48" t="str">
        <f>UPPER(IF($D28="","",VLOOKUP($D28,'ženska liga'!$A$5:$C$14,2)))</f>
        <v>EROR</v>
      </c>
      <c r="F28" s="48" t="str">
        <f>PROPER(IF($D28="","",VLOOKUP($D28,'ženska liga'!$A$5:$R$14,3)))</f>
        <v>Ivana</v>
      </c>
      <c r="G28" s="116" t="s">
        <v>1</v>
      </c>
      <c r="H28" s="143">
        <v>10</v>
      </c>
      <c r="I28" s="48" t="str">
        <f>UPPER(IF($D28="","",VLOOKUP($H28,'ženska liga'!$A$5:$C$14,2)))</f>
        <v>PROSTO</v>
      </c>
      <c r="J28" s="48">
        <f>PROPER(IF($D28="","",VLOOKUP($H28,'ženska liga'!$A$5:$C$14,3)))</f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UPPER(IF($D32="","",VLOOKUP($D32,'ženska liga'!$A$5:$C$14,2)))</f>
        <v>BRITOVŠEK</v>
      </c>
      <c r="F32" s="12" t="str">
        <f>PROPER(IF($D32="","",VLOOKUP($D32,'ženska liga'!$A$5:$R$14,3)))</f>
        <v>Karmen</v>
      </c>
      <c r="G32" s="15" t="s">
        <v>1</v>
      </c>
      <c r="H32" s="143">
        <v>4</v>
      </c>
      <c r="I32" s="12" t="str">
        <f>UPPER(IF($D32="","",VLOOKUP($H32,'ženska liga'!$A$5:$C$14,2)))</f>
        <v>KORELC</v>
      </c>
      <c r="J32" s="12" t="str">
        <f>PROPER(IF($D32="","",VLOOKUP($H32,'ženska liga'!$A$5:$C$14,3)))</f>
        <v>Darja</v>
      </c>
      <c r="K32" s="48"/>
      <c r="L32" s="37"/>
      <c r="M32" s="54"/>
    </row>
    <row r="33" spans="4:13" ht="12.75">
      <c r="D33" s="52">
        <v>2</v>
      </c>
      <c r="E33" s="48" t="str">
        <f>UPPER(IF($D33="","",VLOOKUP($D33,'ženska liga'!$A$5:$C$14,2)))</f>
        <v>EROR</v>
      </c>
      <c r="F33" s="48" t="str">
        <f>PROPER(IF($D33="","",VLOOKUP($D33,'ženska liga'!$A$5:$R$14,3)))</f>
        <v>Ivana</v>
      </c>
      <c r="G33" s="116" t="s">
        <v>1</v>
      </c>
      <c r="H33" s="143">
        <v>3</v>
      </c>
      <c r="I33" s="48" t="str">
        <f>UPPER(IF($D33="","",VLOOKUP($H33,'ženska liga'!$A$5:$C$14,2)))</f>
        <v>IVANOVIČ</v>
      </c>
      <c r="J33" s="48" t="str">
        <f>PROPER(IF($D33="","",VLOOKUP($H33,'ženska liga'!$A$5:$C$14,3)))</f>
        <v>Julija</v>
      </c>
      <c r="K33" s="48"/>
      <c r="L33" s="37"/>
      <c r="M33" s="54"/>
    </row>
    <row r="34" spans="4:13" ht="12.75">
      <c r="D34" s="52">
        <v>9</v>
      </c>
      <c r="E34" s="12" t="str">
        <f>UPPER(IF($D34="","",VLOOKUP($D34,'ženska liga'!$A$5:$C$14,2)))</f>
        <v>MIKLAVC</v>
      </c>
      <c r="F34" s="12" t="str">
        <f>PROPER(IF($D34="","",VLOOKUP($D34,'ženska liga'!$A$5:$R$14,3)))</f>
        <v>Alma</v>
      </c>
      <c r="G34" s="15" t="s">
        <v>1</v>
      </c>
      <c r="H34" s="143">
        <v>5</v>
      </c>
      <c r="I34" s="12" t="str">
        <f>UPPER(IF($D34="","",VLOOKUP($H34,'ženska liga'!$A$5:$C$14,2)))</f>
        <v>STELE</v>
      </c>
      <c r="J34" s="12" t="str">
        <f>PROPER(IF($D34="","",VLOOKUP($H34,'ženska liga'!$A$5:$C$14,3)))</f>
        <v>Nataša</v>
      </c>
      <c r="K34" s="48"/>
      <c r="L34" s="37"/>
      <c r="M34" s="54"/>
    </row>
    <row r="35" spans="4:13" ht="12.75">
      <c r="D35" s="52">
        <v>8</v>
      </c>
      <c r="E35" s="12" t="str">
        <f>UPPER(IF($D35="","",VLOOKUP($D35,'ženska liga'!$A$5:$C$14,2)))</f>
        <v>JAGARINEC</v>
      </c>
      <c r="F35" s="12" t="str">
        <f>PROPER(IF($D35="","",VLOOKUP($D35,'ženska liga'!$A$5:$R$14,3)))</f>
        <v>Tatjana</v>
      </c>
      <c r="G35" s="15" t="s">
        <v>1</v>
      </c>
      <c r="H35" s="143">
        <v>6</v>
      </c>
      <c r="I35" s="12" t="str">
        <f>UPPER(IF($D35="","",VLOOKUP($H35,'ženska liga'!$A$5:$C$14,2)))</f>
        <v>ŠKETA</v>
      </c>
      <c r="J35" s="12" t="str">
        <f>PROPER(IF($D35="","",VLOOKUP($H35,'ženska liga'!$A$5:$C$14,3)))</f>
        <v>Branka</v>
      </c>
      <c r="K35" s="48"/>
      <c r="L35" s="37"/>
      <c r="M35" s="54"/>
    </row>
    <row r="36" spans="4:13" ht="12.75">
      <c r="D36" s="52">
        <v>10</v>
      </c>
      <c r="E36" s="12" t="str">
        <f>UPPER(IF($D36="","",VLOOKUP($D36,'ženska liga'!$A$5:$C$14,2)))</f>
        <v>PROSTO</v>
      </c>
      <c r="F36" s="12">
        <f>PROPER(IF($D36="","",VLOOKUP($D36,'ženska liga'!$A$5:$R$14,3)))</f>
      </c>
      <c r="G36" s="15" t="s">
        <v>1</v>
      </c>
      <c r="H36" s="143">
        <v>7</v>
      </c>
      <c r="I36" s="12" t="str">
        <f>UPPER(IF($D36="","",VLOOKUP($H36,'ženska liga'!$A$5:$C$14,2)))</f>
        <v>WEBER</v>
      </c>
      <c r="J36" s="12" t="str">
        <f>PROPER(IF($D36="","",VLOOKUP($H36,'ženska liga'!$A$5:$C$14,3)))</f>
        <v>Mateja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UPPER(IF($D40="","",VLOOKUP($D40,'ženska liga'!$A$5:$C$14,2)))</f>
        <v>STELE</v>
      </c>
      <c r="F40" s="12" t="str">
        <f>PROPER(IF($D40="","",VLOOKUP($D40,'ženska liga'!$A$5:$R$14,3)))</f>
        <v>Nataša</v>
      </c>
      <c r="G40" s="15" t="s">
        <v>1</v>
      </c>
      <c r="H40" s="143">
        <v>1</v>
      </c>
      <c r="I40" s="48" t="str">
        <f>UPPER(IF($D40="","",VLOOKUP($H40,'ženska liga'!$A$5:$C$14,2)))</f>
        <v>BRITOVŠEK</v>
      </c>
      <c r="J40" s="12" t="str">
        <f>PROPER(IF($D40="","",VLOOKUP($H40,'ženska liga'!$A$5:$C$14,3)))</f>
        <v>Karmen</v>
      </c>
      <c r="K40" s="48"/>
      <c r="L40" s="37"/>
    </row>
    <row r="41" spans="4:12" ht="12.75">
      <c r="D41" s="52">
        <v>4</v>
      </c>
      <c r="E41" s="48" t="str">
        <f>UPPER(IF($D41="","",VLOOKUP($D41,'ženska liga'!$A$5:$C$14,2)))</f>
        <v>KORELC</v>
      </c>
      <c r="F41" s="48" t="str">
        <f>PROPER(IF($D41="","",VLOOKUP($D41,'ženska liga'!$A$5:$R$14,3)))</f>
        <v>Darja</v>
      </c>
      <c r="G41" s="116" t="s">
        <v>1</v>
      </c>
      <c r="H41" s="143">
        <v>2</v>
      </c>
      <c r="I41" s="48" t="str">
        <f>UPPER(IF($D41="","",VLOOKUP($H41,'ženska liga'!$A$5:$C$14,2)))</f>
        <v>EROR</v>
      </c>
      <c r="J41" s="48" t="str">
        <f>PROPER(IF($D41="","",VLOOKUP($H41,'ženska liga'!$A$5:$C$14,3)))</f>
        <v>Ivana</v>
      </c>
      <c r="K41" s="48"/>
      <c r="L41" s="37"/>
    </row>
    <row r="42" spans="4:13" ht="12.75">
      <c r="D42" s="52">
        <v>6</v>
      </c>
      <c r="E42" s="48" t="str">
        <f>UPPER(IF($D42="","",VLOOKUP($D42,'ženska liga'!$A$5:$C$14,2)))</f>
        <v>ŠKETA</v>
      </c>
      <c r="F42" s="48" t="str">
        <f>PROPER(IF($D42="","",VLOOKUP($D42,'ženska liga'!$A$5:$R$14,3)))</f>
        <v>Branka</v>
      </c>
      <c r="G42" s="116" t="s">
        <v>1</v>
      </c>
      <c r="H42" s="143">
        <v>9</v>
      </c>
      <c r="I42" s="48" t="str">
        <f>UPPER(IF($D42="","",VLOOKUP($H42,'ženska liga'!$A$5:$C$14,2)))</f>
        <v>MIKLAVC</v>
      </c>
      <c r="J42" s="48" t="str">
        <f>PROPER(IF($D42="","",VLOOKUP($H42,'ženska liga'!$A$5:$C$14,3)))</f>
        <v>Alma</v>
      </c>
      <c r="K42" s="48"/>
      <c r="L42" s="37"/>
      <c r="M42" s="54"/>
    </row>
    <row r="43" spans="4:12" ht="12.75">
      <c r="D43" s="52">
        <v>7</v>
      </c>
      <c r="E43" s="48" t="str">
        <f>UPPER(IF($D43="","",VLOOKUP($D43,'ženska liga'!$A$5:$C$14,2)))</f>
        <v>WEBER</v>
      </c>
      <c r="F43" s="48" t="str">
        <f>PROPER(IF($D43="","",VLOOKUP($D43,'ženska liga'!$A$5:$R$14,3)))</f>
        <v>Mateja</v>
      </c>
      <c r="G43" s="116" t="s">
        <v>1</v>
      </c>
      <c r="H43" s="143">
        <v>8</v>
      </c>
      <c r="I43" s="48" t="str">
        <f>UPPER(IF($D43="","",VLOOKUP($H43,'ženska liga'!$A$5:$C$14,2)))</f>
        <v>JAGARINEC</v>
      </c>
      <c r="J43" s="48" t="str">
        <f>PROPER(IF($D43="","",VLOOKUP($H43,'ženska liga'!$A$5:$C$14,3)))</f>
        <v>Tatjana</v>
      </c>
      <c r="K43" s="48"/>
      <c r="L43" s="37"/>
    </row>
    <row r="44" spans="4:13" ht="12.75">
      <c r="D44" s="52">
        <v>3</v>
      </c>
      <c r="E44" s="48" t="str">
        <f>UPPER(IF($D44="","",VLOOKUP($D44,'ženska liga'!$A$5:$C$14,2)))</f>
        <v>IVANOVIČ</v>
      </c>
      <c r="F44" s="48" t="str">
        <f>PROPER(IF($D44="","",VLOOKUP($D44,'ženska liga'!$A$5:$R$14,3)))</f>
        <v>Julija</v>
      </c>
      <c r="G44" s="116" t="s">
        <v>1</v>
      </c>
      <c r="H44" s="143">
        <v>10</v>
      </c>
      <c r="I44" s="48" t="str">
        <f>UPPER(IF($D44="","",VLOOKUP($H44,'ženska liga'!$A$5:$C$14,2)))</f>
        <v>PROSTO</v>
      </c>
      <c r="J44" s="48">
        <f>PROPER(IF($D44="","",VLOOKUP($H44,'ženska liga'!$A$5:$C$14,3)))</f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UPPER(IF($D48="","",VLOOKUP($D48,'ženska liga'!$A$5:$C$14,2)))</f>
        <v>BRITOVŠEK</v>
      </c>
      <c r="F48" s="12" t="str">
        <f>PROPER(IF($D48="","",VLOOKUP($D48,'ženska liga'!$A$5:$R$14,3)))</f>
        <v>Karmen</v>
      </c>
      <c r="G48" s="15" t="s">
        <v>1</v>
      </c>
      <c r="H48" s="143">
        <v>6</v>
      </c>
      <c r="I48" s="12" t="str">
        <f>UPPER(IF($D48="","",VLOOKUP($H48,'ženska liga'!$A$5:$C$14,2)))</f>
        <v>ŠKETA</v>
      </c>
      <c r="J48" s="12" t="str">
        <f>PROPER(IF($D48="","",VLOOKUP($H48,'ženska liga'!$A$5:$C$14,3)))</f>
        <v>Branka</v>
      </c>
      <c r="K48" s="48"/>
      <c r="L48" s="37"/>
      <c r="M48" s="37"/>
    </row>
    <row r="49" spans="4:13" ht="12.75">
      <c r="D49" s="52">
        <v>2</v>
      </c>
      <c r="E49" s="48" t="str">
        <f>UPPER(IF($D49="","",VLOOKUP($D49,'ženska liga'!$A$5:$C$14,2)))</f>
        <v>EROR</v>
      </c>
      <c r="F49" s="48" t="str">
        <f>PROPER(IF($D49="","",VLOOKUP($D49,'ženska liga'!$A$5:$R$14,3)))</f>
        <v>Ivana</v>
      </c>
      <c r="G49" s="116" t="s">
        <v>1</v>
      </c>
      <c r="H49" s="143">
        <v>5</v>
      </c>
      <c r="I49" s="48" t="str">
        <f>UPPER(IF($D49="","",VLOOKUP($H49,'ženska liga'!$A$5:$C$14,2)))</f>
        <v>STELE</v>
      </c>
      <c r="J49" s="48" t="str">
        <f>PROPER(IF($D49="","",VLOOKUP($H49,'ženska liga'!$A$5:$C$14,3)))</f>
        <v>Nataša</v>
      </c>
      <c r="K49" s="48"/>
      <c r="L49" s="37"/>
      <c r="M49" s="37"/>
    </row>
    <row r="50" spans="4:13" ht="12.75">
      <c r="D50" s="52">
        <v>3</v>
      </c>
      <c r="E50" s="12" t="str">
        <f>UPPER(IF($D50="","",VLOOKUP($D50,'ženska liga'!$A$5:$C$14,2)))</f>
        <v>IVANOVIČ</v>
      </c>
      <c r="F50" s="12" t="str">
        <f>PROPER(IF($D50="","",VLOOKUP($D50,'ženska liga'!$A$5:$R$14,3)))</f>
        <v>Julija</v>
      </c>
      <c r="G50" s="15" t="s">
        <v>1</v>
      </c>
      <c r="H50" s="143">
        <v>4</v>
      </c>
      <c r="I50" s="48" t="str">
        <f>UPPER(IF($D50="","",VLOOKUP($H50,'ženska liga'!$A$5:$C$14,2)))</f>
        <v>KORELC</v>
      </c>
      <c r="J50" s="48" t="str">
        <f>PROPER(IF($D50="","",VLOOKUP($H50,'ženska liga'!$A$5:$C$14,3)))</f>
        <v>Darja</v>
      </c>
      <c r="K50" s="48"/>
      <c r="L50" s="37"/>
      <c r="M50" s="37"/>
    </row>
    <row r="51" spans="4:13" ht="12.75">
      <c r="D51" s="52">
        <v>9</v>
      </c>
      <c r="E51" s="12" t="str">
        <f>UPPER(IF($D51="","",VLOOKUP($D51,'ženska liga'!$A$5:$C$14,2)))</f>
        <v>MIKLAVC</v>
      </c>
      <c r="F51" s="12" t="str">
        <f>PROPER(IF($D51="","",VLOOKUP($D51,'ženska liga'!$A$5:$R$14,3)))</f>
        <v>Alma</v>
      </c>
      <c r="G51" s="15" t="s">
        <v>1</v>
      </c>
      <c r="H51" s="143">
        <v>7</v>
      </c>
      <c r="I51" s="12" t="str">
        <f>UPPER(IF($D51="","",VLOOKUP($H51,'ženska liga'!$A$5:$C$14,2)))</f>
        <v>WEBER</v>
      </c>
      <c r="J51" s="12" t="str">
        <f>PROPER(IF($D51="","",VLOOKUP($H51,'ženska liga'!$A$5:$C$14,3)))</f>
        <v>Mateja</v>
      </c>
      <c r="K51" s="48"/>
      <c r="L51" s="37"/>
      <c r="M51" s="37"/>
    </row>
    <row r="52" spans="4:13" ht="12.75">
      <c r="D52" s="52">
        <v>10</v>
      </c>
      <c r="E52" s="12" t="str">
        <f>UPPER(IF($D52="","",VLOOKUP($D52,'ženska liga'!$A$5:$C$14,2)))</f>
        <v>PROSTO</v>
      </c>
      <c r="F52" s="12">
        <f>PROPER(IF($D52="","",VLOOKUP($D52,'ženska liga'!$A$5:$R$14,3)))</f>
      </c>
      <c r="G52" s="15" t="s">
        <v>1</v>
      </c>
      <c r="H52" s="143">
        <v>8</v>
      </c>
      <c r="I52" s="12" t="str">
        <f>UPPER(IF($D52="","",VLOOKUP($H52,'ženska liga'!$A$5:$C$14,2)))</f>
        <v>JAGARINEC</v>
      </c>
      <c r="J52" s="12" t="str">
        <f>PROPER(IF($D52="","",VLOOKUP($H52,'ženska liga'!$A$5:$C$14,3)))</f>
        <v>Tatjana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UPPER(IF($D56="","",VLOOKUP($D56,'ženska liga'!$A$5:$C$14,2)))</f>
        <v>WEBER</v>
      </c>
      <c r="F56" s="48" t="str">
        <f>PROPER(IF($D56="","",VLOOKUP($D56,'ženska liga'!$A$5:$R$14,3)))</f>
        <v>Mateja</v>
      </c>
      <c r="G56" s="116" t="s">
        <v>1</v>
      </c>
      <c r="H56" s="143">
        <v>1</v>
      </c>
      <c r="I56" s="48" t="str">
        <f>UPPER(IF($D56="","",VLOOKUP($H56,'ženska liga'!$A$5:$C$14,2)))</f>
        <v>BRITOVŠEK</v>
      </c>
      <c r="J56" s="48" t="str">
        <f>PROPER(IF($D56="","",VLOOKUP($H56,'ženska liga'!$A$5:$C$14,3)))</f>
        <v>Karmen</v>
      </c>
      <c r="K56" s="48"/>
      <c r="L56" s="37"/>
    </row>
    <row r="57" spans="4:13" ht="12.75">
      <c r="D57" s="52">
        <v>6</v>
      </c>
      <c r="E57" s="12" t="str">
        <f>UPPER(IF($D57="","",VLOOKUP($D57,'ženska liga'!$A$5:$C$14,2)))</f>
        <v>ŠKETA</v>
      </c>
      <c r="F57" s="12" t="str">
        <f>PROPER(IF($D57="","",VLOOKUP($D57,'ženska liga'!$A$5:$R$14,3)))</f>
        <v>Branka</v>
      </c>
      <c r="G57" s="15" t="s">
        <v>1</v>
      </c>
      <c r="H57" s="143">
        <v>2</v>
      </c>
      <c r="I57" s="12" t="str">
        <f>UPPER(IF($D57="","",VLOOKUP($H57,'ženska liga'!$A$5:$C$14,2)))</f>
        <v>EROR</v>
      </c>
      <c r="J57" s="12" t="str">
        <f>PROPER(IF($D57="","",VLOOKUP($H57,'ženska liga'!$A$5:$C$14,3)))</f>
        <v>Ivana</v>
      </c>
      <c r="K57" s="48"/>
      <c r="M57" s="37"/>
    </row>
    <row r="58" spans="4:12" ht="12.75">
      <c r="D58" s="52">
        <v>5</v>
      </c>
      <c r="E58" s="48" t="str">
        <f>UPPER(IF($D58="","",VLOOKUP($D58,'ženska liga'!$A$5:$C$14,2)))</f>
        <v>STELE</v>
      </c>
      <c r="F58" s="48" t="str">
        <f>PROPER(IF($D58="","",VLOOKUP($D58,'ženska liga'!$A$5:$R$14,3)))</f>
        <v>Nataša</v>
      </c>
      <c r="G58" s="116" t="s">
        <v>1</v>
      </c>
      <c r="H58" s="143">
        <v>3</v>
      </c>
      <c r="I58" s="48" t="str">
        <f>UPPER(IF($D58="","",VLOOKUP($H58,'ženska liga'!$A$5:$C$14,2)))</f>
        <v>IVANOVIČ</v>
      </c>
      <c r="J58" s="48" t="str">
        <f>PROPER(IF($D58="","",VLOOKUP($H58,'ženska liga'!$A$5:$C$14,3)))</f>
        <v>Julija</v>
      </c>
      <c r="K58" s="48"/>
      <c r="L58" s="37"/>
    </row>
    <row r="59" spans="4:11" ht="12.75">
      <c r="D59" s="52">
        <v>8</v>
      </c>
      <c r="E59" s="12" t="str">
        <f>UPPER(IF($D59="","",VLOOKUP($D59,'ženska liga'!$A$5:$C$14,2)))</f>
        <v>JAGARINEC</v>
      </c>
      <c r="F59" s="12" t="str">
        <f>PROPER(IF($D59="","",VLOOKUP($D59,'ženska liga'!$A$5:$R$14,3)))</f>
        <v>Tatjana</v>
      </c>
      <c r="G59" s="15" t="s">
        <v>1</v>
      </c>
      <c r="H59" s="143">
        <v>9</v>
      </c>
      <c r="I59" s="12" t="str">
        <f>UPPER(IF($D59="","",VLOOKUP($H59,'ženska liga'!$A$5:$C$14,2)))</f>
        <v>MIKLAVC</v>
      </c>
      <c r="J59" s="12" t="str">
        <f>PROPER(IF($D59="","",VLOOKUP($H59,'ženska liga'!$A$5:$C$14,3)))</f>
        <v>Alma</v>
      </c>
      <c r="K59" s="48"/>
    </row>
    <row r="60" spans="4:12" ht="12.75">
      <c r="D60" s="52">
        <v>4</v>
      </c>
      <c r="E60" s="48" t="str">
        <f>UPPER(IF($D60="","",VLOOKUP($D60,'ženska liga'!$A$5:$C$14,2)))</f>
        <v>KORELC</v>
      </c>
      <c r="F60" s="48" t="str">
        <f>PROPER(IF($D60="","",VLOOKUP($D60,'ženska liga'!$A$5:$R$14,3)))</f>
        <v>Darja</v>
      </c>
      <c r="G60" s="116" t="s">
        <v>1</v>
      </c>
      <c r="H60" s="143">
        <v>10</v>
      </c>
      <c r="I60" s="12" t="str">
        <f>UPPER(IF($D60="","",VLOOKUP($H60,'ženska liga'!$A$5:$C$14,2)))</f>
        <v>PROSTO</v>
      </c>
      <c r="J60" s="12">
        <f>PROPER(IF($D60="","",VLOOKUP($H60,'ženska liga'!$A$5:$C$14,3)))</f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UPPER(IF($D64="","",VLOOKUP($D64,'ženska liga'!$A$5:$C$14,2)))</f>
        <v>BRITOVŠEK</v>
      </c>
      <c r="F64" s="12" t="str">
        <f>PROPER(IF($D64="","",VLOOKUP($D64,'ženska liga'!$A$5:$R$14,3)))</f>
        <v>Karmen</v>
      </c>
      <c r="G64" s="15" t="s">
        <v>1</v>
      </c>
      <c r="H64" s="143">
        <v>8</v>
      </c>
      <c r="I64" s="12" t="str">
        <f>UPPER(IF($D64="","",VLOOKUP($H64,'ženska liga'!$A$5:$C$14,2)))</f>
        <v>JAGARINEC</v>
      </c>
      <c r="J64" s="12" t="str">
        <f>PROPER(IF($D64="","",VLOOKUP($H64,'ženska liga'!$A$5:$C$14,3)))</f>
        <v>Tatjana</v>
      </c>
      <c r="K64" s="48"/>
    </row>
    <row r="65" spans="4:13" ht="12.75">
      <c r="D65" s="52">
        <v>2</v>
      </c>
      <c r="E65" s="12" t="str">
        <f>UPPER(IF($D65="","",VLOOKUP($D65,'ženska liga'!$A$5:$C$14,2)))</f>
        <v>EROR</v>
      </c>
      <c r="F65" s="12" t="str">
        <f>PROPER(IF($D65="","",VLOOKUP($D65,'ženska liga'!$A$5:$R$14,3)))</f>
        <v>Ivana</v>
      </c>
      <c r="G65" s="15" t="s">
        <v>1</v>
      </c>
      <c r="H65" s="143">
        <v>7</v>
      </c>
      <c r="I65" s="12" t="str">
        <f>UPPER(IF($D65="","",VLOOKUP($H65,'ženska liga'!$A$5:$C$14,2)))</f>
        <v>WEBER</v>
      </c>
      <c r="J65" s="12" t="str">
        <f>PROPER(IF($D65="","",VLOOKUP($H65,'ženska liga'!$A$5:$C$14,3)))</f>
        <v>Mateja</v>
      </c>
      <c r="K65" s="227"/>
      <c r="M65" s="37"/>
    </row>
    <row r="66" spans="4:13" ht="12.75">
      <c r="D66" s="52">
        <v>3</v>
      </c>
      <c r="E66" s="12" t="str">
        <f>UPPER(IF($D66="","",VLOOKUP($D66,'ženska liga'!$A$5:$C$14,2)))</f>
        <v>IVANOVIČ</v>
      </c>
      <c r="F66" s="12" t="str">
        <f>PROPER(IF($D66="","",VLOOKUP($D66,'ženska liga'!$A$5:$R$14,3)))</f>
        <v>Julija</v>
      </c>
      <c r="G66" s="15" t="s">
        <v>1</v>
      </c>
      <c r="H66" s="143">
        <v>6</v>
      </c>
      <c r="I66" s="12" t="str">
        <f>UPPER(IF($D66="","",VLOOKUP($H66,'ženska liga'!$A$5:$C$14,2)))</f>
        <v>ŠKETA</v>
      </c>
      <c r="J66" s="12" t="str">
        <f>PROPER(IF($D66="","",VLOOKUP($H66,'ženska liga'!$A$5:$C$14,3)))</f>
        <v>Branka</v>
      </c>
      <c r="K66" s="48"/>
      <c r="M66" s="37"/>
    </row>
    <row r="67" spans="4:13" ht="12.75">
      <c r="D67" s="52">
        <v>4</v>
      </c>
      <c r="E67" s="98" t="str">
        <f>UPPER(IF($D67="","",VLOOKUP($D67,'ženska liga'!$A$5:$C$14,2)))</f>
        <v>KORELC</v>
      </c>
      <c r="F67" s="98" t="str">
        <f>PROPER(IF($D67="","",VLOOKUP($D67,'ženska liga'!$A$5:$R$14,3)))</f>
        <v>Darja</v>
      </c>
      <c r="G67" s="113" t="s">
        <v>1</v>
      </c>
      <c r="H67" s="138">
        <v>5</v>
      </c>
      <c r="I67" s="98" t="str">
        <f>UPPER(IF($D67="","",VLOOKUP($H67,'ženska liga'!$A$5:$C$14,2)))</f>
        <v>STELE</v>
      </c>
      <c r="J67" s="98" t="str">
        <f>PROPER(IF($D67="","",VLOOKUP($H67,'ženska liga'!$A$5:$C$14,3)))</f>
        <v>Nataša</v>
      </c>
      <c r="K67" s="98"/>
      <c r="L67" s="171"/>
      <c r="M67" s="37"/>
    </row>
    <row r="68" spans="4:13" ht="12.75">
      <c r="D68" s="52">
        <v>10</v>
      </c>
      <c r="E68" s="12" t="str">
        <f>UPPER(IF($D68="","",VLOOKUP($D68,'ženska liga'!$A$5:$C$14,2)))</f>
        <v>PROSTO</v>
      </c>
      <c r="F68" s="12">
        <f>PROPER(IF($D68="","",VLOOKUP($D68,'ženska liga'!$A$5:$R$14,3)))</f>
      </c>
      <c r="G68" s="15" t="s">
        <v>1</v>
      </c>
      <c r="H68" s="143">
        <v>9</v>
      </c>
      <c r="I68" s="12" t="str">
        <f>UPPER(IF($D68="","",VLOOKUP($H68,'ženska liga'!$A$5:$C$14,2)))</f>
        <v>MIKLAVC</v>
      </c>
      <c r="J68" s="12" t="str">
        <f>PROPER(IF($D68="","",VLOOKUP($H68,'ženska liga'!$A$5:$C$14,3)))</f>
        <v>Alma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UPPER(IF($D72="","",VLOOKUP($D72,'ženska liga'!$A$5:$C$14,2)))</f>
        <v>MIKLAVC</v>
      </c>
      <c r="F72" s="12" t="str">
        <f>PROPER(IF($D72="","",VLOOKUP($D72,'ženska liga'!$A$5:$R$14,3)))</f>
        <v>Alma</v>
      </c>
      <c r="G72" s="15" t="s">
        <v>1</v>
      </c>
      <c r="H72" s="143">
        <v>1</v>
      </c>
      <c r="I72" s="48" t="str">
        <f>UPPER(IF($D72="","",VLOOKUP($H72,'ženska liga'!$A$5:$C$14,2)))</f>
        <v>BRITOVŠEK</v>
      </c>
      <c r="J72" s="12" t="str">
        <f>PROPER(IF($D72="","",VLOOKUP($H72,'ženska liga'!$A$5:$C$14,3)))</f>
        <v>Karmen</v>
      </c>
      <c r="K72" s="48"/>
      <c r="L72" s="37"/>
    </row>
    <row r="73" spans="4:12" ht="12.75">
      <c r="D73" s="52">
        <v>8</v>
      </c>
      <c r="E73" s="98" t="str">
        <f>UPPER(IF($D73="","",VLOOKUP($D73,'ženska liga'!$A$5:$C$14,2)))</f>
        <v>JAGARINEC</v>
      </c>
      <c r="F73" s="98" t="str">
        <f>PROPER(IF($D73="","",VLOOKUP($D73,'ženska liga'!$A$5:$R$14,3)))</f>
        <v>Tatjana</v>
      </c>
      <c r="G73" s="113" t="s">
        <v>1</v>
      </c>
      <c r="H73" s="138">
        <v>2</v>
      </c>
      <c r="I73" s="98" t="str">
        <f>UPPER(IF($D73="","",VLOOKUP($H73,'ženska liga'!$A$5:$C$14,2)))</f>
        <v>EROR</v>
      </c>
      <c r="J73" s="98" t="str">
        <f>PROPER(IF($D73="","",VLOOKUP($H73,'ženska liga'!$A$5:$C$14,3)))</f>
        <v>Ivana</v>
      </c>
      <c r="K73" s="150"/>
      <c r="L73" s="135"/>
    </row>
    <row r="74" spans="4:13" ht="12.75">
      <c r="D74" s="52">
        <v>7</v>
      </c>
      <c r="E74" s="12" t="str">
        <f>UPPER(IF($D74="","",VLOOKUP($D74,'ženska liga'!$A$5:$C$14,2)))</f>
        <v>WEBER</v>
      </c>
      <c r="F74" s="12" t="str">
        <f>PROPER(IF($D74="","",VLOOKUP($D74,'ženska liga'!$A$5:$R$14,3)))</f>
        <v>Mateja</v>
      </c>
      <c r="G74" s="15" t="s">
        <v>1</v>
      </c>
      <c r="H74" s="143">
        <v>3</v>
      </c>
      <c r="I74" s="12" t="str">
        <f>UPPER(IF($D74="","",VLOOKUP($H74,'ženska liga'!$A$5:$C$14,2)))</f>
        <v>IVANOVIČ</v>
      </c>
      <c r="J74" s="12" t="str">
        <f>PROPER(IF($D74="","",VLOOKUP($H74,'ženska liga'!$A$5:$C$14,3)))</f>
        <v>Julija</v>
      </c>
      <c r="K74" s="44"/>
      <c r="L74" s="37"/>
      <c r="M74" s="37"/>
    </row>
    <row r="75" spans="4:12" ht="12.75">
      <c r="D75" s="52">
        <v>6</v>
      </c>
      <c r="E75" s="48" t="str">
        <f>UPPER(IF($D75="","",VLOOKUP($D75,'ženska liga'!$A$5:$C$14,2)))</f>
        <v>ŠKETA</v>
      </c>
      <c r="F75" s="48" t="str">
        <f>PROPER(IF($D75="","",VLOOKUP($D75,'ženska liga'!$A$5:$R$14,3)))</f>
        <v>Branka</v>
      </c>
      <c r="G75" s="15" t="s">
        <v>1</v>
      </c>
      <c r="H75" s="143">
        <v>4</v>
      </c>
      <c r="I75" s="12" t="str">
        <f>UPPER(IF($D75="","",VLOOKUP($H75,'ženska liga'!$A$5:$C$14,2)))</f>
        <v>KORELC</v>
      </c>
      <c r="J75" s="12" t="str">
        <f>PROPER(IF($D75="","",VLOOKUP($H75,'ženska liga'!$A$5:$C$14,3)))</f>
        <v>Darja</v>
      </c>
      <c r="K75" s="48"/>
      <c r="L75" s="115"/>
    </row>
    <row r="76" spans="4:12" ht="12.75">
      <c r="D76" s="52">
        <v>5</v>
      </c>
      <c r="E76" s="12" t="str">
        <f>UPPER(IF($D76="","",VLOOKUP($D76,'ženska liga'!$A$5:$C$14,2)))</f>
        <v>STELE</v>
      </c>
      <c r="F76" s="12" t="str">
        <f>PROPER(IF($D76="","",VLOOKUP($D76,'ženska liga'!$A$5:$R$14,3)))</f>
        <v>Nataša</v>
      </c>
      <c r="G76" s="15" t="s">
        <v>1</v>
      </c>
      <c r="H76" s="143">
        <v>10</v>
      </c>
      <c r="I76" s="12" t="str">
        <f>UPPER(IF($D76="","",VLOOKUP($H76,'ženska liga'!$A$5:$C$14,2)))</f>
        <v>PROSTO</v>
      </c>
      <c r="J76" s="12">
        <f>PROPER(IF($D76="","",VLOOKUP($H76,'ženska liga'!$A$5:$C$14,3)))</f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273</v>
      </c>
    </row>
    <row r="81" ht="12.75">
      <c r="E81" s="13" t="s">
        <v>274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K22" sqref="K22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47</v>
      </c>
      <c r="D3" s="313" t="str">
        <f>IF(B6="","",B6)</f>
        <v>Britovšek</v>
      </c>
      <c r="E3" s="315" t="str">
        <f>IF(B7="","",B7)</f>
        <v>Eror</v>
      </c>
      <c r="F3" s="315" t="str">
        <f>IF(B8="","",B8)</f>
        <v>Ivanovič</v>
      </c>
      <c r="G3" s="315" t="str">
        <f>IF(B9="","",B9)</f>
        <v>Korelc</v>
      </c>
      <c r="H3" s="315" t="str">
        <f>IF(B10="","",B10)</f>
        <v>Stele</v>
      </c>
      <c r="I3" s="315" t="str">
        <f>IF(B11="","",B11)</f>
        <v>Šketa</v>
      </c>
      <c r="J3" s="315" t="str">
        <f>IF(B12="","",B12)</f>
        <v>Weber</v>
      </c>
      <c r="K3" s="315" t="str">
        <f>IF(B13="","",B13)</f>
        <v>Jagarinec</v>
      </c>
      <c r="L3" s="315" t="str">
        <f>IF(B14="","",B14)</f>
        <v>Miklavc</v>
      </c>
      <c r="M3" s="315" t="s">
        <v>230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255</v>
      </c>
      <c r="C6" s="221" t="s">
        <v>256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257</v>
      </c>
      <c r="C7" s="228" t="s">
        <v>258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259</v>
      </c>
      <c r="C8" s="223" t="s">
        <v>260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261</v>
      </c>
      <c r="C9" s="228" t="s">
        <v>262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263</v>
      </c>
      <c r="C10" s="223" t="s">
        <v>264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194</v>
      </c>
      <c r="C11" s="228" t="s">
        <v>265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266</v>
      </c>
      <c r="C12" s="223" t="s">
        <v>267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268</v>
      </c>
      <c r="C13" s="228" t="s">
        <v>269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270</v>
      </c>
      <c r="C14" s="223" t="s">
        <v>271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227</v>
      </c>
      <c r="C15" s="230" t="s">
        <v>136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46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255</v>
      </c>
      <c r="C20" s="247" t="s">
        <v>256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257</v>
      </c>
      <c r="C21" s="222" t="s">
        <v>258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259</v>
      </c>
      <c r="C22" s="222" t="s">
        <v>260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261</v>
      </c>
      <c r="C23" s="222" t="s">
        <v>262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263</v>
      </c>
      <c r="C24" s="222" t="s">
        <v>264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194</v>
      </c>
      <c r="C25" s="222" t="s">
        <v>265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266</v>
      </c>
      <c r="C26" s="222" t="s">
        <v>267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268</v>
      </c>
      <c r="C27" s="222" t="s">
        <v>269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270</v>
      </c>
      <c r="C28" s="222" t="s">
        <v>271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230</v>
      </c>
      <c r="C29" s="250"/>
      <c r="D29" s="232">
        <v>0</v>
      </c>
      <c r="E29" s="191">
        <v>0</v>
      </c>
      <c r="F29" s="94" t="s">
        <v>9</v>
      </c>
    </row>
  </sheetData>
  <sheetProtection/>
  <mergeCells count="12">
    <mergeCell ref="A2:F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F17"/>
  </mergeCells>
  <conditionalFormatting sqref="B20:C29">
    <cfRule type="expression" priority="2" dxfId="479" stopIfTrue="1">
      <formula>#REF!&gt;=1</formula>
    </cfRule>
  </conditionalFormatting>
  <conditionalFormatting sqref="B25:B29 B22:B23">
    <cfRule type="expression" priority="1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10</v>
      </c>
      <c r="D3" s="313" t="str">
        <f>IF(B6="","",B6)</f>
        <v>Makovec</v>
      </c>
      <c r="E3" s="315" t="str">
        <f>IF(B7="","",B7)</f>
        <v>Maček</v>
      </c>
      <c r="F3" s="315" t="str">
        <f>IF(B8="","",B8)</f>
        <v>Komar</v>
      </c>
      <c r="G3" s="315" t="str">
        <f>IF(B9="","",B9)</f>
        <v>Zvonar</v>
      </c>
      <c r="H3" s="315" t="str">
        <f>IF(B10="","",B10)</f>
        <v>Bator</v>
      </c>
      <c r="I3" s="315" t="str">
        <f>IF(B11="","",B11)</f>
        <v>Janhar</v>
      </c>
      <c r="J3" s="315" t="str">
        <f>IF(B12="","",B12)</f>
        <v>Jarc</v>
      </c>
      <c r="K3" s="315" t="str">
        <f>IF(B13="","",B13)</f>
        <v>Bezjak </v>
      </c>
      <c r="L3" s="315" t="str">
        <f>IF(B14="","",B14)</f>
        <v>Javh</v>
      </c>
      <c r="M3" s="315" t="str">
        <f>IF(B15="","",B15)</f>
        <v>Skvarča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3" t="s">
        <v>78</v>
      </c>
      <c r="C6" s="221" t="s">
        <v>79</v>
      </c>
      <c r="D6" s="243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241" t="s">
        <v>76</v>
      </c>
      <c r="C7" s="228" t="s">
        <v>77</v>
      </c>
      <c r="D7" s="51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5" t="s">
        <v>89</v>
      </c>
      <c r="C8" s="223" t="s">
        <v>90</v>
      </c>
      <c r="D8" s="113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241" t="s">
        <v>85</v>
      </c>
      <c r="C9" s="228" t="s">
        <v>86</v>
      </c>
      <c r="D9" s="51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5" t="s">
        <v>58</v>
      </c>
      <c r="C10" s="223" t="s">
        <v>67</v>
      </c>
      <c r="D10" s="38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241" t="s">
        <v>66</v>
      </c>
      <c r="C11" s="228" t="s">
        <v>67</v>
      </c>
      <c r="D11" s="51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5" t="s">
        <v>68</v>
      </c>
      <c r="C12" s="223" t="s">
        <v>69</v>
      </c>
      <c r="D12" s="113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241" t="s">
        <v>60</v>
      </c>
      <c r="C13" s="228" t="s">
        <v>61</v>
      </c>
      <c r="D13" s="42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5" t="s">
        <v>70</v>
      </c>
      <c r="C14" s="223" t="s">
        <v>71</v>
      </c>
      <c r="D14" s="113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261" t="s">
        <v>83</v>
      </c>
      <c r="C15" s="230" t="s">
        <v>84</v>
      </c>
      <c r="D15" s="226"/>
      <c r="E15" s="122"/>
      <c r="F15" s="122"/>
      <c r="G15" s="122"/>
      <c r="H15" s="122"/>
      <c r="I15" s="122"/>
      <c r="J15" s="122"/>
      <c r="K15" s="122"/>
      <c r="L15" s="122"/>
      <c r="M15" s="246"/>
    </row>
    <row r="17" spans="1:6" ht="12.75">
      <c r="A17" s="317" t="s">
        <v>11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86" t="s">
        <v>78</v>
      </c>
      <c r="C20" s="247" t="s">
        <v>79</v>
      </c>
      <c r="D20" s="231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248" t="s">
        <v>76</v>
      </c>
      <c r="C21" s="222" t="s">
        <v>77</v>
      </c>
      <c r="D21" s="159">
        <v>0</v>
      </c>
      <c r="E21" s="89">
        <v>0</v>
      </c>
      <c r="F21" s="88" t="s">
        <v>9</v>
      </c>
    </row>
    <row r="22" spans="1:8" ht="15">
      <c r="A22" s="56">
        <v>3</v>
      </c>
      <c r="B22" s="204" t="s">
        <v>89</v>
      </c>
      <c r="C22" s="222" t="s">
        <v>90</v>
      </c>
      <c r="D22" s="158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248" t="s">
        <v>85</v>
      </c>
      <c r="C23" s="222" t="s">
        <v>86</v>
      </c>
      <c r="D23" s="158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204" t="s">
        <v>58</v>
      </c>
      <c r="C24" s="222" t="s">
        <v>67</v>
      </c>
      <c r="D24" s="15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66</v>
      </c>
      <c r="C25" s="222" t="s">
        <v>67</v>
      </c>
      <c r="D25" s="158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4" t="s">
        <v>68</v>
      </c>
      <c r="C26" s="222" t="s">
        <v>69</v>
      </c>
      <c r="D26" s="15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204" t="s">
        <v>60</v>
      </c>
      <c r="C27" s="222" t="s">
        <v>61</v>
      </c>
      <c r="D27" s="158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204" t="s">
        <v>70</v>
      </c>
      <c r="C28" s="222" t="s">
        <v>71</v>
      </c>
      <c r="D28" s="95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49" t="s">
        <v>83</v>
      </c>
      <c r="C29" s="250" t="s">
        <v>84</v>
      </c>
      <c r="D29" s="232">
        <v>0</v>
      </c>
      <c r="E29" s="191">
        <v>0</v>
      </c>
      <c r="F29" s="94" t="s">
        <v>9</v>
      </c>
    </row>
  </sheetData>
  <sheetProtection/>
  <mergeCells count="12">
    <mergeCell ref="A17:F17"/>
    <mergeCell ref="I3:I4"/>
    <mergeCell ref="J3:J4"/>
    <mergeCell ref="K3:K4"/>
    <mergeCell ref="L3:L4"/>
    <mergeCell ref="M3:M4"/>
    <mergeCell ref="A2:F2"/>
    <mergeCell ref="D3:D4"/>
    <mergeCell ref="E3:E4"/>
    <mergeCell ref="F3:F4"/>
    <mergeCell ref="G3:G4"/>
    <mergeCell ref="H3:H4"/>
  </mergeCells>
  <conditionalFormatting sqref="B20:C29">
    <cfRule type="expression" priority="72" dxfId="479" stopIfTrue="1">
      <formula>#REF!&gt;=1</formula>
    </cfRule>
  </conditionalFormatting>
  <conditionalFormatting sqref="B25:B29 B22:B23">
    <cfRule type="expression" priority="73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B5" sqref="B5:C14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12</v>
      </c>
    </row>
    <row r="5" spans="1:4" ht="15">
      <c r="A5" s="1">
        <v>1</v>
      </c>
      <c r="B5" s="222" t="s">
        <v>82</v>
      </c>
      <c r="C5" s="222" t="s">
        <v>75</v>
      </c>
      <c r="D5" s="126"/>
    </row>
    <row r="6" spans="1:4" ht="15">
      <c r="A6" s="1">
        <v>2</v>
      </c>
      <c r="B6" s="222" t="s">
        <v>62</v>
      </c>
      <c r="C6" s="222" t="s">
        <v>63</v>
      </c>
      <c r="D6" s="55"/>
    </row>
    <row r="7" spans="1:4" ht="15">
      <c r="A7" s="1">
        <v>3</v>
      </c>
      <c r="B7" s="222" t="s">
        <v>72</v>
      </c>
      <c r="C7" s="222" t="s">
        <v>73</v>
      </c>
      <c r="D7" s="55"/>
    </row>
    <row r="8" spans="1:4" ht="15">
      <c r="A8" s="1">
        <v>4</v>
      </c>
      <c r="B8" s="222" t="s">
        <v>58</v>
      </c>
      <c r="C8" s="222" t="s">
        <v>59</v>
      </c>
      <c r="D8" s="55"/>
    </row>
    <row r="9" spans="1:4" ht="15">
      <c r="A9" s="1">
        <v>5</v>
      </c>
      <c r="B9" s="222" t="s">
        <v>87</v>
      </c>
      <c r="C9" s="222" t="s">
        <v>88</v>
      </c>
      <c r="D9" s="126"/>
    </row>
    <row r="10" spans="1:4" ht="15">
      <c r="A10" s="1">
        <v>6</v>
      </c>
      <c r="B10" s="222" t="s">
        <v>64</v>
      </c>
      <c r="C10" s="222" t="s">
        <v>65</v>
      </c>
      <c r="D10" s="126"/>
    </row>
    <row r="11" spans="1:4" ht="15">
      <c r="A11" s="1">
        <v>7</v>
      </c>
      <c r="B11" s="222" t="s">
        <v>74</v>
      </c>
      <c r="C11" s="222" t="s">
        <v>75</v>
      </c>
      <c r="D11" s="126"/>
    </row>
    <row r="12" spans="1:6" ht="15">
      <c r="A12" s="1">
        <v>8</v>
      </c>
      <c r="B12" s="222" t="s">
        <v>80</v>
      </c>
      <c r="C12" s="222" t="s">
        <v>81</v>
      </c>
      <c r="D12" s="55"/>
      <c r="E12" s="55"/>
      <c r="F12" s="55"/>
    </row>
    <row r="13" spans="1:4" ht="15">
      <c r="A13" s="1">
        <v>9</v>
      </c>
      <c r="B13" s="222" t="s">
        <v>91</v>
      </c>
      <c r="C13" s="222" t="s">
        <v>92</v>
      </c>
      <c r="D13" s="55"/>
    </row>
    <row r="14" spans="1:4" ht="15">
      <c r="A14" s="1">
        <v>10</v>
      </c>
      <c r="B14" s="222" t="s">
        <v>93</v>
      </c>
      <c r="C14" s="222" t="s">
        <v>67</v>
      </c>
      <c r="D14" s="55"/>
    </row>
    <row r="15" spans="1:4" ht="15">
      <c r="A15" s="155"/>
      <c r="B15" s="31"/>
      <c r="C15" s="31"/>
      <c r="D15" s="144"/>
    </row>
    <row r="16" spans="1:4" ht="15">
      <c r="A16" s="155"/>
      <c r="B16" s="55"/>
      <c r="C16" s="55"/>
      <c r="D16" s="31"/>
    </row>
    <row r="17" ht="15">
      <c r="B17" s="144"/>
    </row>
    <row r="18" ht="15">
      <c r="B18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D1" sqref="D1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13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UPPER(IF($D8="","",VLOOKUP($D8,'elitna druga skupina'!$A$5:$C$14,2)))</f>
        <v>BULATOVIČ</v>
      </c>
      <c r="F8" s="48" t="str">
        <f>PROPER(IF($D8="","",VLOOKUP($D8,'elitna druga skupina'!$A$5:$O$14,3)))</f>
        <v>Petar</v>
      </c>
      <c r="G8" s="116" t="s">
        <v>1</v>
      </c>
      <c r="H8" s="116">
        <v>9</v>
      </c>
      <c r="I8" s="48" t="str">
        <f>UPPER(IF($D8="","",VLOOKUP($H8,'elitna druga skupina'!$A$5:$C$14,2)))</f>
        <v>KREUTZ</v>
      </c>
      <c r="J8" s="48" t="str">
        <f>PROPER(IF($D8="","",VLOOKUP($H8,'elitna druga skupina'!$A$5:$C$14,3)))</f>
        <v>Boštjan</v>
      </c>
      <c r="K8" s="48"/>
      <c r="L8" s="37"/>
      <c r="M8" s="54"/>
    </row>
    <row r="9" spans="4:12" ht="12.75">
      <c r="D9" s="7">
        <v>3</v>
      </c>
      <c r="E9" s="48" t="str">
        <f>UPPER(IF($D9="","",VLOOKUP($D9,'elitna druga skupina'!$A$5:$C$14,2)))</f>
        <v>KADIVNIK</v>
      </c>
      <c r="F9" s="48" t="str">
        <f>PROPER(IF($D9="","",VLOOKUP($D9,'elitna druga skupina'!$A$5:$O$14,3)))</f>
        <v>Klemen</v>
      </c>
      <c r="G9" s="116" t="s">
        <v>1</v>
      </c>
      <c r="H9" s="116">
        <v>8</v>
      </c>
      <c r="I9" s="48" t="str">
        <f>UPPER(IF($D9="","",VLOOKUP($H9,'elitna druga skupina'!$A$5:$C$14,2)))</f>
        <v>PEČEČNIK</v>
      </c>
      <c r="J9" s="48" t="str">
        <f>PROPER(IF($D9="","",VLOOKUP($H9,'elitna druga skupina'!$A$5:$C$14,3)))</f>
        <v>Denis</v>
      </c>
      <c r="K9" s="48"/>
      <c r="L9" s="37"/>
    </row>
    <row r="10" spans="4:12" ht="12.75">
      <c r="D10" s="7">
        <v>4</v>
      </c>
      <c r="E10" s="48" t="str">
        <f>UPPER(IF($D10="","",VLOOKUP($D10,'elitna druga skupina'!$A$5:$C$14,2)))</f>
        <v>BATOR</v>
      </c>
      <c r="F10" s="48" t="str">
        <f>PROPER(IF($D10="","",VLOOKUP($D10,'elitna druga skupina'!$A$5:$O$14,3)))</f>
        <v>Filip</v>
      </c>
      <c r="G10" s="116" t="s">
        <v>1</v>
      </c>
      <c r="H10" s="116">
        <v>7</v>
      </c>
      <c r="I10" s="48" t="str">
        <f>UPPER(IF($D10="","",VLOOKUP($H10,'elitna druga skupina'!$A$5:$C$14,2)))</f>
        <v>KALIN</v>
      </c>
      <c r="J10" s="48" t="str">
        <f>PROPER(IF($D10="","",VLOOKUP($H10,'elitna druga skupina'!$A$5:$C$14,3)))</f>
        <v>Miha</v>
      </c>
      <c r="K10" s="48"/>
      <c r="L10" s="37"/>
    </row>
    <row r="11" spans="4:12" ht="12.75">
      <c r="D11" s="11">
        <v>5</v>
      </c>
      <c r="E11" s="48" t="str">
        <f>UPPER(IF($D11="","",VLOOKUP($D11,'elitna druga skupina'!$A$5:$C$14,2)))</f>
        <v>BEZJAK</v>
      </c>
      <c r="F11" s="48" t="str">
        <f>PROPER(IF($D11="","",VLOOKUP($D11,'elitna druga skupina'!$A$5:$O$14,3)))</f>
        <v>Damir</v>
      </c>
      <c r="G11" s="116" t="s">
        <v>1</v>
      </c>
      <c r="H11" s="116">
        <v>6</v>
      </c>
      <c r="I11" s="48" t="str">
        <f>UPPER(IF($D11="","",VLOOKUP($H11,'elitna druga skupina'!$A$5:$C$14,2)))</f>
        <v>CEDILNIK</v>
      </c>
      <c r="J11" s="48" t="str">
        <f>PROPER(IF($D11="","",VLOOKUP($H11,'elitna druga skupina'!$A$5:$C$14,3)))</f>
        <v>Miran</v>
      </c>
      <c r="K11" s="48"/>
      <c r="L11" s="37"/>
    </row>
    <row r="12" spans="4:12" ht="12.75">
      <c r="D12" s="11">
        <v>1</v>
      </c>
      <c r="E12" s="48" t="str">
        <f>UPPER(IF($D12="","",VLOOKUP($D12,'elitna druga skupina'!$A$5:$C$14,2)))</f>
        <v>POHAR</v>
      </c>
      <c r="F12" s="48" t="str">
        <f>PROPER(IF($D12="","",VLOOKUP($D12,'elitna druga skupina'!$A$5:$O$14,3)))</f>
        <v>Miha</v>
      </c>
      <c r="G12" s="116" t="s">
        <v>1</v>
      </c>
      <c r="H12" s="116">
        <v>10</v>
      </c>
      <c r="I12" s="48" t="str">
        <f>UPPER(IF($D12="","",VLOOKUP($H12,'elitna druga skupina'!$A$5:$C$14,2)))</f>
        <v>PLETERŠEK</v>
      </c>
      <c r="J12" s="48" t="str">
        <f>PROPER(IF($D12="","",VLOOKUP($H12,'elitna druga skupina'!$A$5:$C$14,3)))</f>
        <v>Blaž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UPPER(IF($D16="","",VLOOKUP($D16,'elitna druga skupina'!$A$5:$C$14,2)))</f>
        <v>POHAR</v>
      </c>
      <c r="F16" s="48" t="str">
        <f>PROPER(IF($D16="","",VLOOKUP($D16,'elitna druga skupina'!$A$5:$O$14,3)))</f>
        <v>Miha</v>
      </c>
      <c r="G16" s="116" t="s">
        <v>1</v>
      </c>
      <c r="H16" s="143">
        <v>2</v>
      </c>
      <c r="I16" s="48" t="str">
        <f>UPPER(IF($D16="","",VLOOKUP($H16,'elitna druga skupina'!$A$5:$C$14,2)))</f>
        <v>BULATOVIČ</v>
      </c>
      <c r="J16" s="48" t="str">
        <f>PROPER(IF($D16="","",VLOOKUP($H16,'elitna druga skupina'!$A$5:$C$14,3)))</f>
        <v>Petar</v>
      </c>
      <c r="K16" s="48"/>
      <c r="L16" s="37"/>
    </row>
    <row r="17" spans="4:17" ht="12.75">
      <c r="D17" s="52">
        <v>9</v>
      </c>
      <c r="E17" s="48" t="str">
        <f>UPPER(IF($D17="","",VLOOKUP($D17,'elitna druga skupina'!$A$5:$C$14,2)))</f>
        <v>KREUTZ</v>
      </c>
      <c r="F17" s="48" t="str">
        <f>PROPER(IF($D17="","",VLOOKUP($D17,'elitna druga skupina'!$A$5:$O$14,3)))</f>
        <v>Boštjan</v>
      </c>
      <c r="G17" s="116" t="s">
        <v>1</v>
      </c>
      <c r="H17" s="143">
        <v>3</v>
      </c>
      <c r="I17" s="48" t="str">
        <f>UPPER(IF($D17="","",VLOOKUP($H17,'elitna druga skupina'!$A$5:$C$14,2)))</f>
        <v>KADIVNIK</v>
      </c>
      <c r="J17" s="48" t="str">
        <f>PROPER(IF($D17="","",VLOOKUP($H17,'elitna druga skupina'!$A$5:$C$14,3)))</f>
        <v>Klemen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UPPER(IF($D18="","",VLOOKUP($D18,'elitna druga skupina'!$A$5:$C$14,2)))</f>
        <v>PEČEČNIK</v>
      </c>
      <c r="F18" s="48" t="str">
        <f>PROPER(IF($D18="","",VLOOKUP($D18,'elitna druga skupina'!$A$5:$O$14,3)))</f>
        <v>Denis</v>
      </c>
      <c r="G18" s="116" t="s">
        <v>1</v>
      </c>
      <c r="H18" s="143">
        <v>4</v>
      </c>
      <c r="I18" s="48" t="str">
        <f>UPPER(IF($D18="","",VLOOKUP($H18,'elitna druga skupina'!$A$5:$C$14,2)))</f>
        <v>BATOR</v>
      </c>
      <c r="J18" s="48" t="str">
        <f>PROPER(IF($D18="","",VLOOKUP($H18,'elitna druga skupina'!$A$5:$C$14,3)))</f>
        <v>Filip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UPPER(IF($D19="","",VLOOKUP($D19,'elitna druga skupina'!$A$5:$C$14,2)))</f>
        <v>KALIN</v>
      </c>
      <c r="F19" s="48" t="str">
        <f>PROPER(IF($D19="","",VLOOKUP($D19,'elitna druga skupina'!$A$5:$O$14,3)))</f>
        <v>Miha</v>
      </c>
      <c r="G19" s="116" t="s">
        <v>1</v>
      </c>
      <c r="H19" s="143">
        <v>5</v>
      </c>
      <c r="I19" s="48" t="str">
        <f>UPPER(IF($D19="","",VLOOKUP($H19,'elitna druga skupina'!$A$5:$C$14,2)))</f>
        <v>BEZJAK</v>
      </c>
      <c r="J19" s="48" t="str">
        <f>PROPER(IF($D19="","",VLOOKUP($H19,'elitna druga skupina'!$A$5:$C$14,3)))</f>
        <v>Damir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UPPER(IF($D20="","",VLOOKUP($D20,'elitna druga skupina'!$A$5:$C$14,2)))</f>
        <v>PLETERŠEK</v>
      </c>
      <c r="F20" s="48" t="str">
        <f>PROPER(IF($D20="","",VLOOKUP($D20,'elitna druga skupina'!$A$5:$O$14,3)))</f>
        <v>Blaž</v>
      </c>
      <c r="G20" s="116" t="s">
        <v>1</v>
      </c>
      <c r="H20" s="143">
        <v>6</v>
      </c>
      <c r="I20" s="48" t="str">
        <f>UPPER(IF($D20="","",VLOOKUP($H20,'elitna druga skupina'!$A$5:$C$14,2)))</f>
        <v>CEDILNIK</v>
      </c>
      <c r="J20" s="48" t="str">
        <f>PROPER(IF($D20="","",VLOOKUP($H20,'elitna druga skupina'!$A$5:$C$14,3)))</f>
        <v>Miran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UPPER(IF($D24="","",VLOOKUP($D24,'elitna druga skupina'!$A$5:$C$14,2)))</f>
        <v>KADIVNIK</v>
      </c>
      <c r="F24" s="48" t="str">
        <f>PROPER(IF($D24="","",VLOOKUP($D24,'elitna druga skupina'!$A$5:$O$14,3)))</f>
        <v>Klemen</v>
      </c>
      <c r="G24" s="116" t="s">
        <v>1</v>
      </c>
      <c r="H24" s="143">
        <v>1</v>
      </c>
      <c r="I24" s="48" t="str">
        <f>UPPER(IF($D24="","",VLOOKUP($H24,'elitna druga skupina'!$A$5:$C$14,2)))</f>
        <v>POHAR</v>
      </c>
      <c r="J24" s="48" t="str">
        <f>PROPER(IF($D24="","",VLOOKUP($H24,'elitna druga skupina'!$A$5:$C$14,3)))</f>
        <v>Miha</v>
      </c>
      <c r="K24" s="48"/>
      <c r="L24" s="37"/>
    </row>
    <row r="25" spans="4:13" ht="12.75">
      <c r="D25" s="52">
        <v>4</v>
      </c>
      <c r="E25" s="98" t="str">
        <f>UPPER(IF($D25="","",VLOOKUP($D25,'elitna druga skupina'!$A$5:$C$14,2)))</f>
        <v>BATOR</v>
      </c>
      <c r="F25" s="98" t="str">
        <f>PROPER(IF($D25="","",VLOOKUP($D25,'elitna druga skupina'!$A$5:$O$14,3)))</f>
        <v>Filip</v>
      </c>
      <c r="G25" s="113" t="s">
        <v>1</v>
      </c>
      <c r="H25" s="138">
        <v>9</v>
      </c>
      <c r="I25" s="98" t="str">
        <f>UPPER(IF($D25="","",VLOOKUP($H25,'elitna druga skupina'!$A$5:$C$14,2)))</f>
        <v>KREUTZ</v>
      </c>
      <c r="J25" s="98" t="str">
        <f>PROPER(IF($D25="","",VLOOKUP($H25,'elitna druga skupina'!$A$5:$C$14,3)))</f>
        <v>Boštjan</v>
      </c>
      <c r="K25" s="98"/>
      <c r="L25" s="135"/>
      <c r="M25" s="54"/>
    </row>
    <row r="26" spans="4:12" ht="12.75">
      <c r="D26" s="52">
        <v>5</v>
      </c>
      <c r="E26" s="48" t="str">
        <f>UPPER(IF($D26="","",VLOOKUP($D26,'elitna druga skupina'!$A$5:$C$14,2)))</f>
        <v>BEZJAK</v>
      </c>
      <c r="F26" s="48" t="str">
        <f>PROPER(IF($D26="","",VLOOKUP($D26,'elitna druga skupina'!$A$5:$O$14,3)))</f>
        <v>Damir</v>
      </c>
      <c r="G26" s="116" t="s">
        <v>1</v>
      </c>
      <c r="H26" s="143">
        <v>8</v>
      </c>
      <c r="I26" s="48" t="str">
        <f>UPPER(IF($D26="","",VLOOKUP($H26,'elitna druga skupina'!$A$5:$C$14,2)))</f>
        <v>PEČEČNIK</v>
      </c>
      <c r="J26" s="48" t="str">
        <f>PROPER(IF($D26="","",VLOOKUP($H26,'elitna druga skupina'!$A$5:$C$14,3)))</f>
        <v>Denis</v>
      </c>
      <c r="K26" s="48"/>
      <c r="L26" s="37"/>
    </row>
    <row r="27" spans="4:12" ht="12.75">
      <c r="D27" s="52">
        <v>6</v>
      </c>
      <c r="E27" s="48" t="str">
        <f>UPPER(IF($D27="","",VLOOKUP($D27,'elitna druga skupina'!$A$5:$C$14,2)))</f>
        <v>CEDILNIK</v>
      </c>
      <c r="F27" s="48" t="str">
        <f>PROPER(IF($D27="","",VLOOKUP($D27,'elitna druga skupina'!$A$5:$O$14,3)))</f>
        <v>Miran</v>
      </c>
      <c r="G27" s="116" t="s">
        <v>1</v>
      </c>
      <c r="H27" s="143">
        <v>7</v>
      </c>
      <c r="I27" s="48" t="str">
        <f>UPPER(IF($D27="","",VLOOKUP($H27,'elitna druga skupina'!$A$5:$C$14,2)))</f>
        <v>KALIN</v>
      </c>
      <c r="J27" s="48" t="str">
        <f>PROPER(IF($D27="","",VLOOKUP($H27,'elitna druga skupina'!$A$5:$C$14,3)))</f>
        <v>Miha</v>
      </c>
      <c r="K27" s="48"/>
      <c r="L27" s="37"/>
    </row>
    <row r="28" spans="4:12" ht="12.75">
      <c r="D28" s="52">
        <v>2</v>
      </c>
      <c r="E28" s="48" t="str">
        <f>UPPER(IF($D28="","",VLOOKUP($D28,'elitna druga skupina'!$A$5:$C$14,2)))</f>
        <v>BULATOVIČ</v>
      </c>
      <c r="F28" s="48" t="str">
        <f>PROPER(IF($D28="","",VLOOKUP($D28,'elitna druga skupina'!$A$5:$O$14,3)))</f>
        <v>Petar</v>
      </c>
      <c r="G28" s="116" t="s">
        <v>1</v>
      </c>
      <c r="H28" s="143">
        <v>10</v>
      </c>
      <c r="I28" s="48" t="str">
        <f>UPPER(IF($D28="","",VLOOKUP($H28,'elitna druga skupina'!$A$5:$C$14,2)))</f>
        <v>PLETERŠEK</v>
      </c>
      <c r="J28" s="48" t="str">
        <f>PROPER(IF($D28="","",VLOOKUP($H28,'elitna druga skupina'!$A$5:$C$14,3)))</f>
        <v>Blaž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UPPER(IF($D32="","",VLOOKUP($D32,'elitna druga skupina'!$A$5:$C$14,2)))</f>
        <v>POHAR</v>
      </c>
      <c r="F32" s="12" t="str">
        <f>PROPER(IF($D32="","",VLOOKUP($D32,'elitna druga skupina'!$A$5:$O$14,3)))</f>
        <v>Miha</v>
      </c>
      <c r="G32" s="15" t="s">
        <v>1</v>
      </c>
      <c r="H32" s="143">
        <v>4</v>
      </c>
      <c r="I32" s="12" t="str">
        <f>UPPER(IF($D32="","",VLOOKUP($H32,'elitna druga skupina'!$A$5:$C$14,2)))</f>
        <v>BATOR</v>
      </c>
      <c r="J32" s="12" t="str">
        <f>PROPER(IF($D32="","",VLOOKUP($H32,'elitna druga skupina'!$A$5:$C$14,3)))</f>
        <v>Filip</v>
      </c>
      <c r="K32" s="48"/>
      <c r="L32" s="37"/>
      <c r="M32" s="54"/>
    </row>
    <row r="33" spans="4:13" ht="12.75">
      <c r="D33" s="52">
        <v>2</v>
      </c>
      <c r="E33" s="48" t="str">
        <f>UPPER(IF($D33="","",VLOOKUP($D33,'elitna druga skupina'!$A$5:$C$14,2)))</f>
        <v>BULATOVIČ</v>
      </c>
      <c r="F33" s="48" t="str">
        <f>PROPER(IF($D33="","",VLOOKUP($D33,'elitna druga skupina'!$A$5:$O$14,3)))</f>
        <v>Petar</v>
      </c>
      <c r="G33" s="116" t="s">
        <v>1</v>
      </c>
      <c r="H33" s="143">
        <v>3</v>
      </c>
      <c r="I33" s="48" t="str">
        <f>UPPER(IF($D33="","",VLOOKUP($H33,'elitna druga skupina'!$A$5:$C$14,2)))</f>
        <v>KADIVNIK</v>
      </c>
      <c r="J33" s="48" t="str">
        <f>PROPER(IF($D33="","",VLOOKUP($H33,'elitna druga skupina'!$A$5:$C$14,3)))</f>
        <v>Klemen</v>
      </c>
      <c r="K33" s="48"/>
      <c r="L33" s="37"/>
      <c r="M33" s="54"/>
    </row>
    <row r="34" spans="4:13" ht="12.75">
      <c r="D34" s="52">
        <v>9</v>
      </c>
      <c r="E34" s="12" t="str">
        <f>UPPER(IF($D34="","",VLOOKUP($D34,'elitna druga skupina'!$A$5:$C$14,2)))</f>
        <v>KREUTZ</v>
      </c>
      <c r="F34" s="12" t="str">
        <f>PROPER(IF($D34="","",VLOOKUP($D34,'elitna druga skupina'!$A$5:$O$14,3)))</f>
        <v>Boštjan</v>
      </c>
      <c r="G34" s="15" t="s">
        <v>1</v>
      </c>
      <c r="H34" s="143">
        <v>5</v>
      </c>
      <c r="I34" s="12" t="str">
        <f>UPPER(IF($D34="","",VLOOKUP($H34,'elitna druga skupina'!$A$5:$C$14,2)))</f>
        <v>BEZJAK</v>
      </c>
      <c r="J34" s="12" t="str">
        <f>PROPER(IF($D34="","",VLOOKUP($H34,'elitna druga skupina'!$A$5:$C$14,3)))</f>
        <v>Damir</v>
      </c>
      <c r="K34" s="48"/>
      <c r="L34" s="37"/>
      <c r="M34" s="54"/>
    </row>
    <row r="35" spans="4:13" ht="12.75">
      <c r="D35" s="52">
        <v>8</v>
      </c>
      <c r="E35" s="12" t="str">
        <f>UPPER(IF($D35="","",VLOOKUP($D35,'elitna druga skupina'!$A$5:$C$14,2)))</f>
        <v>PEČEČNIK</v>
      </c>
      <c r="F35" s="12" t="str">
        <f>PROPER(IF($D35="","",VLOOKUP($D35,'elitna druga skupina'!$A$5:$O$14,3)))</f>
        <v>Denis</v>
      </c>
      <c r="G35" s="15" t="s">
        <v>1</v>
      </c>
      <c r="H35" s="143">
        <v>6</v>
      </c>
      <c r="I35" s="12" t="str">
        <f>UPPER(IF($D35="","",VLOOKUP($H35,'elitna druga skupina'!$A$5:$C$14,2)))</f>
        <v>CEDILNIK</v>
      </c>
      <c r="J35" s="12" t="str">
        <f>PROPER(IF($D35="","",VLOOKUP($H35,'elitna druga skupina'!$A$5:$C$14,3)))</f>
        <v>Miran</v>
      </c>
      <c r="K35" s="48"/>
      <c r="L35" s="37"/>
      <c r="M35" s="54"/>
    </row>
    <row r="36" spans="4:13" ht="12.75">
      <c r="D36" s="52">
        <v>10</v>
      </c>
      <c r="E36" s="12" t="str">
        <f>UPPER(IF($D36="","",VLOOKUP($D36,'elitna druga skupina'!$A$5:$C$14,2)))</f>
        <v>PLETERŠEK</v>
      </c>
      <c r="F36" s="12" t="str">
        <f>PROPER(IF($D36="","",VLOOKUP($D36,'elitna druga skupina'!$A$5:$O$14,3)))</f>
        <v>Blaž</v>
      </c>
      <c r="G36" s="15" t="s">
        <v>1</v>
      </c>
      <c r="H36" s="143">
        <v>7</v>
      </c>
      <c r="I36" s="12" t="str">
        <f>UPPER(IF($D36="","",VLOOKUP($H36,'elitna druga skupina'!$A$5:$C$14,2)))</f>
        <v>KALIN</v>
      </c>
      <c r="J36" s="12" t="str">
        <f>PROPER(IF($D36="","",VLOOKUP($H36,'elitna druga skupina'!$A$5:$C$14,3)))</f>
        <v>Miha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UPPER(IF($D40="","",VLOOKUP($D40,'elitna druga skupina'!$A$5:$C$14,2)))</f>
        <v>BEZJAK</v>
      </c>
      <c r="F40" s="12" t="str">
        <f>PROPER(IF($D40="","",VLOOKUP($D40,'elitna druga skupina'!$A$5:$O$14,3)))</f>
        <v>Damir</v>
      </c>
      <c r="G40" s="15" t="s">
        <v>1</v>
      </c>
      <c r="H40" s="143">
        <v>1</v>
      </c>
      <c r="I40" s="48" t="str">
        <f>UPPER(IF($D40="","",VLOOKUP($H40,'elitna druga skupina'!$A$5:$C$14,2)))</f>
        <v>POHAR</v>
      </c>
      <c r="J40" s="12" t="str">
        <f>PROPER(IF($D40="","",VLOOKUP($H40,'elitna druga skupina'!$A$5:$C$14,3)))</f>
        <v>Miha</v>
      </c>
      <c r="K40" s="48"/>
      <c r="L40" s="37"/>
    </row>
    <row r="41" spans="4:12" ht="12.75">
      <c r="D41" s="52">
        <v>4</v>
      </c>
      <c r="E41" s="48" t="str">
        <f>UPPER(IF($D41="","",VLOOKUP($D41,'elitna druga skupina'!$A$5:$C$14,2)))</f>
        <v>BATOR</v>
      </c>
      <c r="F41" s="48" t="str">
        <f>PROPER(IF($D41="","",VLOOKUP($D41,'elitna druga skupina'!$A$5:$O$14,3)))</f>
        <v>Filip</v>
      </c>
      <c r="G41" s="116" t="s">
        <v>1</v>
      </c>
      <c r="H41" s="143">
        <v>2</v>
      </c>
      <c r="I41" s="48" t="str">
        <f>UPPER(IF($D41="","",VLOOKUP($H41,'elitna druga skupina'!$A$5:$C$14,2)))</f>
        <v>BULATOVIČ</v>
      </c>
      <c r="J41" s="48" t="str">
        <f>PROPER(IF($D41="","",VLOOKUP($H41,'elitna druga skupina'!$A$5:$C$14,3)))</f>
        <v>Petar</v>
      </c>
      <c r="K41" s="48"/>
      <c r="L41" s="37"/>
    </row>
    <row r="42" spans="4:13" ht="12.75">
      <c r="D42" s="52">
        <v>6</v>
      </c>
      <c r="E42" s="48" t="str">
        <f>UPPER(IF($D42="","",VLOOKUP($D42,'elitna druga skupina'!$A$5:$C$14,2)))</f>
        <v>CEDILNIK</v>
      </c>
      <c r="F42" s="48" t="str">
        <f>PROPER(IF($D42="","",VLOOKUP($D42,'elitna druga skupina'!$A$5:$O$14,3)))</f>
        <v>Miran</v>
      </c>
      <c r="G42" s="116" t="s">
        <v>1</v>
      </c>
      <c r="H42" s="143">
        <v>9</v>
      </c>
      <c r="I42" s="48" t="str">
        <f>UPPER(IF($D42="","",VLOOKUP($H42,'elitna druga skupina'!$A$5:$C$14,2)))</f>
        <v>KREUTZ</v>
      </c>
      <c r="J42" s="48" t="str">
        <f>PROPER(IF($D42="","",VLOOKUP($H42,'elitna druga skupina'!$A$5:$C$14,3)))</f>
        <v>Boštjan</v>
      </c>
      <c r="K42" s="48"/>
      <c r="L42" s="37"/>
      <c r="M42" s="54"/>
    </row>
    <row r="43" spans="4:12" ht="12.75">
      <c r="D43" s="52">
        <v>7</v>
      </c>
      <c r="E43" s="48" t="str">
        <f>UPPER(IF($D43="","",VLOOKUP($D43,'elitna druga skupina'!$A$5:$C$14,2)))</f>
        <v>KALIN</v>
      </c>
      <c r="F43" s="48" t="str">
        <f>PROPER(IF($D43="","",VLOOKUP($D43,'elitna druga skupina'!$A$5:$O$14,3)))</f>
        <v>Miha</v>
      </c>
      <c r="G43" s="116" t="s">
        <v>1</v>
      </c>
      <c r="H43" s="143">
        <v>8</v>
      </c>
      <c r="I43" s="48" t="str">
        <f>UPPER(IF($D43="","",VLOOKUP($H43,'elitna druga skupina'!$A$5:$C$14,2)))</f>
        <v>PEČEČNIK</v>
      </c>
      <c r="J43" s="48" t="str">
        <f>PROPER(IF($D43="","",VLOOKUP($H43,'elitna druga skupina'!$A$5:$C$14,3)))</f>
        <v>Denis</v>
      </c>
      <c r="K43" s="48"/>
      <c r="L43" s="37"/>
    </row>
    <row r="44" spans="4:13" ht="12.75">
      <c r="D44" s="52">
        <v>3</v>
      </c>
      <c r="E44" s="48" t="str">
        <f>UPPER(IF($D44="","",VLOOKUP($D44,'elitna druga skupina'!$A$5:$C$14,2)))</f>
        <v>KADIVNIK</v>
      </c>
      <c r="F44" s="48" t="str">
        <f>PROPER(IF($D44="","",VLOOKUP($D44,'elitna druga skupina'!$A$5:$O$14,3)))</f>
        <v>Klemen</v>
      </c>
      <c r="G44" s="116" t="s">
        <v>1</v>
      </c>
      <c r="H44" s="143">
        <v>10</v>
      </c>
      <c r="I44" s="48" t="str">
        <f>UPPER(IF($D44="","",VLOOKUP($H44,'elitna druga skupina'!$A$5:$C$14,2)))</f>
        <v>PLETERŠEK</v>
      </c>
      <c r="J44" s="48" t="str">
        <f>PROPER(IF($D44="","",VLOOKUP($H44,'elitna druga skupina'!$A$5:$C$14,3)))</f>
        <v>Blaž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UPPER(IF($D48="","",VLOOKUP($D48,'elitna druga skupina'!$A$5:$C$14,2)))</f>
        <v>POHAR</v>
      </c>
      <c r="F48" s="12" t="str">
        <f>PROPER(IF($D48="","",VLOOKUP($D48,'elitna druga skupina'!$A$5:$O$14,3)))</f>
        <v>Miha</v>
      </c>
      <c r="G48" s="15" t="s">
        <v>1</v>
      </c>
      <c r="H48" s="143">
        <v>6</v>
      </c>
      <c r="I48" s="12" t="str">
        <f>UPPER(IF($D48="","",VLOOKUP($H48,'elitna druga skupina'!$A$5:$C$14,2)))</f>
        <v>CEDILNIK</v>
      </c>
      <c r="J48" s="12" t="str">
        <f>PROPER(IF($D48="","",VLOOKUP($H48,'elitna druga skupina'!$A$5:$C$14,3)))</f>
        <v>Miran</v>
      </c>
      <c r="K48" s="48"/>
      <c r="L48" s="37"/>
      <c r="M48" s="37"/>
    </row>
    <row r="49" spans="4:13" ht="12.75">
      <c r="D49" s="52">
        <v>2</v>
      </c>
      <c r="E49" s="48" t="str">
        <f>UPPER(IF($D49="","",VLOOKUP($D49,'elitna druga skupina'!$A$5:$C$14,2)))</f>
        <v>BULATOVIČ</v>
      </c>
      <c r="F49" s="48" t="str">
        <f>PROPER(IF($D49="","",VLOOKUP($D49,'elitna druga skupina'!$A$5:$O$14,3)))</f>
        <v>Petar</v>
      </c>
      <c r="G49" s="116" t="s">
        <v>1</v>
      </c>
      <c r="H49" s="143">
        <v>5</v>
      </c>
      <c r="I49" s="48" t="str">
        <f>UPPER(IF($D49="","",VLOOKUP($H49,'elitna druga skupina'!$A$5:$C$14,2)))</f>
        <v>BEZJAK</v>
      </c>
      <c r="J49" s="48" t="str">
        <f>PROPER(IF($D49="","",VLOOKUP($H49,'elitna druga skupina'!$A$5:$C$14,3)))</f>
        <v>Damir</v>
      </c>
      <c r="K49" s="48"/>
      <c r="L49" s="37"/>
      <c r="M49" s="37"/>
    </row>
    <row r="50" spans="4:13" ht="12.75">
      <c r="D50" s="52">
        <v>3</v>
      </c>
      <c r="E50" s="12" t="str">
        <f>UPPER(IF($D50="","",VLOOKUP($D50,'elitna druga skupina'!$A$5:$C$14,2)))</f>
        <v>KADIVNIK</v>
      </c>
      <c r="F50" s="12" t="str">
        <f>PROPER(IF($D50="","",VLOOKUP($D50,'elitna druga skupina'!$A$5:$O$14,3)))</f>
        <v>Klemen</v>
      </c>
      <c r="G50" s="15" t="s">
        <v>1</v>
      </c>
      <c r="H50" s="143">
        <v>4</v>
      </c>
      <c r="I50" s="48" t="str">
        <f>UPPER(IF($D50="","",VLOOKUP($H50,'elitna druga skupina'!$A$5:$C$14,2)))</f>
        <v>BATOR</v>
      </c>
      <c r="J50" s="48" t="str">
        <f>PROPER(IF($D50="","",VLOOKUP($H50,'elitna druga skupina'!$A$5:$C$14,3)))</f>
        <v>Filip</v>
      </c>
      <c r="K50" s="48"/>
      <c r="L50" s="37"/>
      <c r="M50" s="37"/>
    </row>
    <row r="51" spans="4:13" ht="12.75">
      <c r="D51" s="52">
        <v>9</v>
      </c>
      <c r="E51" s="12" t="str">
        <f>UPPER(IF($D51="","",VLOOKUP($D51,'elitna druga skupina'!$A$5:$C$14,2)))</f>
        <v>KREUTZ</v>
      </c>
      <c r="F51" s="12" t="str">
        <f>PROPER(IF($D51="","",VLOOKUP($D51,'elitna druga skupina'!$A$5:$O$14,3)))</f>
        <v>Boštjan</v>
      </c>
      <c r="G51" s="15" t="s">
        <v>1</v>
      </c>
      <c r="H51" s="143">
        <v>7</v>
      </c>
      <c r="I51" s="12" t="str">
        <f>UPPER(IF($D51="","",VLOOKUP($H51,'elitna druga skupina'!$A$5:$C$14,2)))</f>
        <v>KALIN</v>
      </c>
      <c r="J51" s="12" t="str">
        <f>PROPER(IF($D51="","",VLOOKUP($H51,'elitna druga skupina'!$A$5:$C$14,3)))</f>
        <v>Miha</v>
      </c>
      <c r="K51" s="48"/>
      <c r="L51" s="37"/>
      <c r="M51" s="37"/>
    </row>
    <row r="52" spans="4:13" ht="12.75">
      <c r="D52" s="52">
        <v>10</v>
      </c>
      <c r="E52" s="12" t="str">
        <f>UPPER(IF($D52="","",VLOOKUP($D52,'elitna druga skupina'!$A$5:$C$14,2)))</f>
        <v>PLETERŠEK</v>
      </c>
      <c r="F52" s="12" t="str">
        <f>PROPER(IF($D52="","",VLOOKUP($D52,'elitna druga skupina'!$A$5:$O$14,3)))</f>
        <v>Blaž</v>
      </c>
      <c r="G52" s="15" t="s">
        <v>1</v>
      </c>
      <c r="H52" s="143">
        <v>8</v>
      </c>
      <c r="I52" s="12" t="str">
        <f>UPPER(IF($D52="","",VLOOKUP($H52,'elitna druga skupina'!$A$5:$C$14,2)))</f>
        <v>PEČEČNIK</v>
      </c>
      <c r="J52" s="12" t="str">
        <f>PROPER(IF($D52="","",VLOOKUP($H52,'elitna druga skupina'!$A$5:$C$14,3)))</f>
        <v>Denis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UPPER(IF($D56="","",VLOOKUP($D56,'elitna druga skupina'!$A$5:$C$14,2)))</f>
        <v>KALIN</v>
      </c>
      <c r="F56" s="48" t="str">
        <f>PROPER(IF($D56="","",VLOOKUP($D56,'elitna druga skupina'!$A$5:$O$14,3)))</f>
        <v>Miha</v>
      </c>
      <c r="G56" s="116" t="s">
        <v>1</v>
      </c>
      <c r="H56" s="143">
        <v>1</v>
      </c>
      <c r="I56" s="48" t="str">
        <f>UPPER(IF($D56="","",VLOOKUP($H56,'elitna druga skupina'!$A$5:$C$14,2)))</f>
        <v>POHAR</v>
      </c>
      <c r="J56" s="48" t="str">
        <f>PROPER(IF($D56="","",VLOOKUP($H56,'elitna druga skupina'!$A$5:$C$14,3)))</f>
        <v>Miha</v>
      </c>
      <c r="K56" s="48"/>
      <c r="L56" s="37"/>
    </row>
    <row r="57" spans="4:13" ht="12.75">
      <c r="D57" s="52">
        <v>6</v>
      </c>
      <c r="E57" s="12" t="str">
        <f>UPPER(IF($D57="","",VLOOKUP($D57,'elitna druga skupina'!$A$5:$C$14,2)))</f>
        <v>CEDILNIK</v>
      </c>
      <c r="F57" s="12" t="str">
        <f>PROPER(IF($D57="","",VLOOKUP($D57,'elitna druga skupina'!$A$5:$O$14,3)))</f>
        <v>Miran</v>
      </c>
      <c r="G57" s="15" t="s">
        <v>1</v>
      </c>
      <c r="H57" s="143">
        <v>2</v>
      </c>
      <c r="I57" s="12" t="str">
        <f>UPPER(IF($D57="","",VLOOKUP($H57,'elitna druga skupina'!$A$5:$C$14,2)))</f>
        <v>BULATOVIČ</v>
      </c>
      <c r="J57" s="12" t="str">
        <f>PROPER(IF($D57="","",VLOOKUP($H57,'elitna druga skupina'!$A$5:$C$14,3)))</f>
        <v>Petar</v>
      </c>
      <c r="K57" s="48"/>
      <c r="M57" s="37"/>
    </row>
    <row r="58" spans="4:12" ht="12.75">
      <c r="D58" s="52">
        <v>5</v>
      </c>
      <c r="E58" s="48" t="str">
        <f>UPPER(IF($D58="","",VLOOKUP($D58,'elitna druga skupina'!$A$5:$C$14,2)))</f>
        <v>BEZJAK</v>
      </c>
      <c r="F58" s="48" t="str">
        <f>PROPER(IF($D58="","",VLOOKUP($D58,'elitna druga skupina'!$A$5:$O$14,3)))</f>
        <v>Damir</v>
      </c>
      <c r="G58" s="116" t="s">
        <v>1</v>
      </c>
      <c r="H58" s="143">
        <v>3</v>
      </c>
      <c r="I58" s="48" t="str">
        <f>UPPER(IF($D58="","",VLOOKUP($H58,'elitna druga skupina'!$A$5:$C$14,2)))</f>
        <v>KADIVNIK</v>
      </c>
      <c r="J58" s="48" t="str">
        <f>PROPER(IF($D58="","",VLOOKUP($H58,'elitna druga skupina'!$A$5:$C$14,3)))</f>
        <v>Klemen</v>
      </c>
      <c r="K58" s="48"/>
      <c r="L58" s="37"/>
    </row>
    <row r="59" spans="4:11" ht="12.75">
      <c r="D59" s="52">
        <v>8</v>
      </c>
      <c r="E59" s="12" t="str">
        <f>UPPER(IF($D59="","",VLOOKUP($D59,'elitna druga skupina'!$A$5:$C$14,2)))</f>
        <v>PEČEČNIK</v>
      </c>
      <c r="F59" s="12" t="str">
        <f>PROPER(IF($D59="","",VLOOKUP($D59,'elitna druga skupina'!$A$5:$O$14,3)))</f>
        <v>Denis</v>
      </c>
      <c r="G59" s="15" t="s">
        <v>1</v>
      </c>
      <c r="H59" s="143">
        <v>9</v>
      </c>
      <c r="I59" s="12" t="str">
        <f>UPPER(IF($D59="","",VLOOKUP($H59,'elitna druga skupina'!$A$5:$C$14,2)))</f>
        <v>KREUTZ</v>
      </c>
      <c r="J59" s="12" t="str">
        <f>PROPER(IF($D59="","",VLOOKUP($H59,'elitna druga skupina'!$A$5:$C$14,3)))</f>
        <v>Boštjan</v>
      </c>
      <c r="K59" s="48"/>
    </row>
    <row r="60" spans="4:12" ht="12.75">
      <c r="D60" s="52">
        <v>4</v>
      </c>
      <c r="E60" s="48" t="str">
        <f>UPPER(IF($D60="","",VLOOKUP($D60,'elitna druga skupina'!$A$5:$C$14,2)))</f>
        <v>BATOR</v>
      </c>
      <c r="F60" s="48" t="str">
        <f>PROPER(IF($D60="","",VLOOKUP($D60,'elitna druga skupina'!$A$5:$O$14,3)))</f>
        <v>Filip</v>
      </c>
      <c r="G60" s="116" t="s">
        <v>1</v>
      </c>
      <c r="H60" s="143">
        <v>10</v>
      </c>
      <c r="I60" s="12" t="str">
        <f>UPPER(IF($D60="","",VLOOKUP($H60,'elitna druga skupina'!$A$5:$C$14,2)))</f>
        <v>PLETERŠEK</v>
      </c>
      <c r="J60" s="12" t="str">
        <f>PROPER(IF($D60="","",VLOOKUP($H60,'elitna druga skupina'!$A$5:$C$14,3)))</f>
        <v>Blaž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UPPER(IF($D64="","",VLOOKUP($D64,'elitna druga skupina'!$A$5:$C$14,2)))</f>
        <v>POHAR</v>
      </c>
      <c r="F64" s="12" t="str">
        <f>PROPER(IF($D64="","",VLOOKUP($D64,'elitna druga skupina'!$A$5:$O$14,3)))</f>
        <v>Miha</v>
      </c>
      <c r="G64" s="15" t="s">
        <v>1</v>
      </c>
      <c r="H64" s="143">
        <v>8</v>
      </c>
      <c r="I64" s="12" t="str">
        <f>UPPER(IF($D64="","",VLOOKUP($H64,'elitna druga skupina'!$A$5:$C$14,2)))</f>
        <v>PEČEČNIK</v>
      </c>
      <c r="J64" s="12" t="str">
        <f>PROPER(IF($D64="","",VLOOKUP($H64,'elitna druga skupina'!$A$5:$C$14,3)))</f>
        <v>Denis</v>
      </c>
      <c r="K64" s="48"/>
    </row>
    <row r="65" spans="4:13" ht="12.75">
      <c r="D65" s="52">
        <v>2</v>
      </c>
      <c r="E65" s="12" t="str">
        <f>UPPER(IF($D65="","",VLOOKUP($D65,'elitna druga skupina'!$A$5:$C$14,2)))</f>
        <v>BULATOVIČ</v>
      </c>
      <c r="F65" s="12" t="str">
        <f>PROPER(IF($D65="","",VLOOKUP($D65,'elitna druga skupina'!$A$5:$O$14,3)))</f>
        <v>Petar</v>
      </c>
      <c r="G65" s="15" t="s">
        <v>1</v>
      </c>
      <c r="H65" s="143">
        <v>7</v>
      </c>
      <c r="I65" s="12" t="str">
        <f>UPPER(IF($D65="","",VLOOKUP($H65,'elitna druga skupina'!$A$5:$C$14,2)))</f>
        <v>KALIN</v>
      </c>
      <c r="J65" s="12" t="str">
        <f>PROPER(IF($D65="","",VLOOKUP($H65,'elitna druga skupina'!$A$5:$C$14,3)))</f>
        <v>Miha</v>
      </c>
      <c r="K65" s="227"/>
      <c r="M65" s="37"/>
    </row>
    <row r="66" spans="4:13" ht="12.75">
      <c r="D66" s="52">
        <v>3</v>
      </c>
      <c r="E66" s="12" t="str">
        <f>UPPER(IF($D66="","",VLOOKUP($D66,'elitna druga skupina'!$A$5:$C$14,2)))</f>
        <v>KADIVNIK</v>
      </c>
      <c r="F66" s="12" t="str">
        <f>PROPER(IF($D66="","",VLOOKUP($D66,'elitna druga skupina'!$A$5:$O$14,3)))</f>
        <v>Klemen</v>
      </c>
      <c r="G66" s="15" t="s">
        <v>1</v>
      </c>
      <c r="H66" s="143">
        <v>6</v>
      </c>
      <c r="I66" s="12" t="str">
        <f>UPPER(IF($D66="","",VLOOKUP($H66,'elitna druga skupina'!$A$5:$C$14,2)))</f>
        <v>CEDILNIK</v>
      </c>
      <c r="J66" s="12" t="str">
        <f>PROPER(IF($D66="","",VLOOKUP($H66,'elitna druga skupina'!$A$5:$C$14,3)))</f>
        <v>Miran</v>
      </c>
      <c r="K66" s="48"/>
      <c r="M66" s="37"/>
    </row>
    <row r="67" spans="4:13" ht="12.75">
      <c r="D67" s="52">
        <v>4</v>
      </c>
      <c r="E67" s="98" t="str">
        <f>UPPER(IF($D67="","",VLOOKUP($D67,'elitna druga skupina'!$A$5:$C$14,2)))</f>
        <v>BATOR</v>
      </c>
      <c r="F67" s="98" t="str">
        <f>PROPER(IF($D67="","",VLOOKUP($D67,'elitna druga skupina'!$A$5:$O$14,3)))</f>
        <v>Filip</v>
      </c>
      <c r="G67" s="113" t="s">
        <v>1</v>
      </c>
      <c r="H67" s="138">
        <v>5</v>
      </c>
      <c r="I67" s="98" t="str">
        <f>UPPER(IF($D67="","",VLOOKUP($H67,'elitna druga skupina'!$A$5:$C$14,2)))</f>
        <v>BEZJAK</v>
      </c>
      <c r="J67" s="98" t="str">
        <f>PROPER(IF($D67="","",VLOOKUP($H67,'elitna druga skupina'!$A$5:$C$14,3)))</f>
        <v>Damir</v>
      </c>
      <c r="K67" s="98"/>
      <c r="L67" s="171"/>
      <c r="M67" s="37"/>
    </row>
    <row r="68" spans="4:13" ht="12.75">
      <c r="D68" s="52">
        <v>10</v>
      </c>
      <c r="E68" s="12" t="str">
        <f>UPPER(IF($D68="","",VLOOKUP($D68,'elitna druga skupina'!$A$5:$C$14,2)))</f>
        <v>PLETERŠEK</v>
      </c>
      <c r="F68" s="12" t="str">
        <f>PROPER(IF($D68="","",VLOOKUP($D68,'elitna druga skupina'!$A$5:$O$14,3)))</f>
        <v>Blaž</v>
      </c>
      <c r="G68" s="15" t="s">
        <v>1</v>
      </c>
      <c r="H68" s="143">
        <v>9</v>
      </c>
      <c r="I68" s="12" t="str">
        <f>UPPER(IF($D68="","",VLOOKUP($H68,'elitna druga skupina'!$A$5:$C$14,2)))</f>
        <v>KREUTZ</v>
      </c>
      <c r="J68" s="12" t="str">
        <f>PROPER(IF($D68="","",VLOOKUP($H68,'elitna druga skupina'!$A$5:$C$14,3)))</f>
        <v>Boštjan</v>
      </c>
      <c r="K68" s="44"/>
      <c r="M68" s="37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UPPER(IF($D72="","",VLOOKUP($D72,'elitna druga skupina'!$A$5:$C$14,2)))</f>
        <v>KREUTZ</v>
      </c>
      <c r="F72" s="12" t="str">
        <f>PROPER(IF($D72="","",VLOOKUP($D72,'elitna druga skupina'!$A$5:$O$14,3)))</f>
        <v>Boštjan</v>
      </c>
      <c r="G72" s="15" t="s">
        <v>1</v>
      </c>
      <c r="H72" s="143">
        <v>1</v>
      </c>
      <c r="I72" s="48" t="str">
        <f>UPPER(IF($D72="","",VLOOKUP($H72,'elitna druga skupina'!$A$5:$C$14,2)))</f>
        <v>POHAR</v>
      </c>
      <c r="J72" s="12" t="str">
        <f>PROPER(IF($D72="","",VLOOKUP($H72,'elitna druga skupina'!$A$5:$C$14,3)))</f>
        <v>Miha</v>
      </c>
      <c r="K72" s="48"/>
      <c r="L72" s="37"/>
    </row>
    <row r="73" spans="4:12" ht="12.75">
      <c r="D73" s="52">
        <v>8</v>
      </c>
      <c r="E73" s="98" t="str">
        <f>UPPER(IF($D73="","",VLOOKUP($D73,'elitna druga skupina'!$A$5:$C$14,2)))</f>
        <v>PEČEČNIK</v>
      </c>
      <c r="F73" s="98" t="str">
        <f>PROPER(IF($D73="","",VLOOKUP($D73,'elitna druga skupina'!$A$5:$O$14,3)))</f>
        <v>Denis</v>
      </c>
      <c r="G73" s="113" t="s">
        <v>1</v>
      </c>
      <c r="H73" s="138">
        <v>2</v>
      </c>
      <c r="I73" s="98" t="str">
        <f>UPPER(IF($D73="","",VLOOKUP($H73,'elitna druga skupina'!$A$5:$C$14,2)))</f>
        <v>BULATOVIČ</v>
      </c>
      <c r="J73" s="98" t="str">
        <f>PROPER(IF($D73="","",VLOOKUP($H73,'elitna druga skupina'!$A$5:$C$14,3)))</f>
        <v>Petar</v>
      </c>
      <c r="K73" s="150"/>
      <c r="L73" s="135"/>
    </row>
    <row r="74" spans="4:13" ht="12.75">
      <c r="D74" s="52">
        <v>7</v>
      </c>
      <c r="E74" s="12" t="str">
        <f>UPPER(IF($D74="","",VLOOKUP($D74,'elitna druga skupina'!$A$5:$C$14,2)))</f>
        <v>KALIN</v>
      </c>
      <c r="F74" s="12" t="str">
        <f>PROPER(IF($D74="","",VLOOKUP($D74,'elitna druga skupina'!$A$5:$O$14,3)))</f>
        <v>Miha</v>
      </c>
      <c r="G74" s="15" t="s">
        <v>1</v>
      </c>
      <c r="H74" s="143">
        <v>3</v>
      </c>
      <c r="I74" s="12" t="str">
        <f>UPPER(IF($D74="","",VLOOKUP($H74,'elitna druga skupina'!$A$5:$C$14,2)))</f>
        <v>KADIVNIK</v>
      </c>
      <c r="J74" s="12" t="str">
        <f>PROPER(IF($D74="","",VLOOKUP($H74,'elitna druga skupina'!$A$5:$C$14,3)))</f>
        <v>Klemen</v>
      </c>
      <c r="K74" s="44"/>
      <c r="L74" s="37"/>
      <c r="M74" s="37"/>
    </row>
    <row r="75" spans="4:12" ht="12.75">
      <c r="D75" s="52">
        <v>6</v>
      </c>
      <c r="E75" s="48" t="str">
        <f>UPPER(IF($D75="","",VLOOKUP($D75,'elitna druga skupina'!$A$5:$C$14,2)))</f>
        <v>CEDILNIK</v>
      </c>
      <c r="F75" s="48" t="str">
        <f>PROPER(IF($D75="","",VLOOKUP($D75,'elitna druga skupina'!$A$5:$O$14,3)))</f>
        <v>Miran</v>
      </c>
      <c r="G75" s="15" t="s">
        <v>1</v>
      </c>
      <c r="H75" s="143">
        <v>4</v>
      </c>
      <c r="I75" s="12" t="str">
        <f>UPPER(IF($D75="","",VLOOKUP($H75,'elitna druga skupina'!$A$5:$C$14,2)))</f>
        <v>BATOR</v>
      </c>
      <c r="J75" s="12" t="str">
        <f>PROPER(IF($D75="","",VLOOKUP($H75,'elitna druga skupina'!$A$5:$C$14,3)))</f>
        <v>Filip</v>
      </c>
      <c r="K75" s="48"/>
      <c r="L75" s="115"/>
    </row>
    <row r="76" spans="4:12" ht="12.75">
      <c r="D76" s="52">
        <v>5</v>
      </c>
      <c r="E76" s="12" t="str">
        <f>UPPER(IF($D76="","",VLOOKUP($D76,'elitna druga skupina'!$A$5:$C$14,2)))</f>
        <v>BEZJAK</v>
      </c>
      <c r="F76" s="12" t="str">
        <f>PROPER(IF($D76="","",VLOOKUP($D76,'elitna druga skupina'!$A$5:$O$14,3)))</f>
        <v>Damir</v>
      </c>
      <c r="G76" s="15" t="s">
        <v>1</v>
      </c>
      <c r="H76" s="143">
        <v>10</v>
      </c>
      <c r="I76" s="12" t="str">
        <f>UPPER(IF($D76="","",VLOOKUP($H76,'elitna druga skupina'!$A$5:$C$14,2)))</f>
        <v>PLETERŠEK</v>
      </c>
      <c r="J76" s="12" t="str">
        <f>PROPER(IF($D76="","",VLOOKUP($H76,'elitna druga skupina'!$A$5:$C$14,3)))</f>
        <v>Blaž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 t="s">
        <v>103</v>
      </c>
    </row>
    <row r="80" ht="12.75">
      <c r="E80" s="13" t="s">
        <v>139</v>
      </c>
    </row>
    <row r="81" ht="12.75">
      <c r="E81" s="13"/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N11" sqref="N11"/>
    </sheetView>
  </sheetViews>
  <sheetFormatPr defaultColWidth="9.140625" defaultRowHeight="15"/>
  <cols>
    <col min="1" max="1" width="3.8515625" style="4" customWidth="1"/>
    <col min="2" max="2" width="16.00390625" style="4" customWidth="1"/>
    <col min="3" max="3" width="16.7109375" style="4" customWidth="1"/>
    <col min="4" max="12" width="8.8515625" style="4" customWidth="1"/>
    <col min="13" max="16384" width="9.140625" style="4" customWidth="1"/>
  </cols>
  <sheetData>
    <row r="1" spans="1:4" ht="26.25">
      <c r="A1" s="2" t="s">
        <v>57</v>
      </c>
      <c r="B1" s="16"/>
      <c r="C1" s="17"/>
      <c r="D1" s="18"/>
    </row>
    <row r="2" spans="1:6" ht="18.75" thickBot="1">
      <c r="A2" s="310"/>
      <c r="B2" s="311"/>
      <c r="C2" s="311"/>
      <c r="D2" s="311"/>
      <c r="E2" s="312"/>
      <c r="F2" s="312"/>
    </row>
    <row r="3" spans="1:13" ht="15" customHeight="1">
      <c r="A3" s="192" t="s">
        <v>16</v>
      </c>
      <c r="D3" s="313" t="str">
        <f>IF(B6="","",B6)</f>
        <v>Pohar</v>
      </c>
      <c r="E3" s="315" t="str">
        <f>IF(B7="","",B7)</f>
        <v>Bulatovič</v>
      </c>
      <c r="F3" s="315" t="str">
        <f>IF(B8="","",B8)</f>
        <v>Kadivnik</v>
      </c>
      <c r="G3" s="315" t="str">
        <f>IF(B9="","",B9)</f>
        <v>Bator</v>
      </c>
      <c r="H3" s="315" t="str">
        <f>IF(B10="","",B10)</f>
        <v>Bezjak</v>
      </c>
      <c r="I3" s="315" t="str">
        <f>IF(B11="","",B11)</f>
        <v>Cedilnik</v>
      </c>
      <c r="J3" s="315" t="str">
        <f>IF(B12="","",B12)</f>
        <v>Kalin</v>
      </c>
      <c r="K3" s="315" t="str">
        <f>IF(B13="","",B13)</f>
        <v>Pečečnik</v>
      </c>
      <c r="L3" s="315" t="str">
        <f>IF(B14="","",B14)</f>
        <v>Kreutz</v>
      </c>
      <c r="M3" s="315" t="str">
        <f>IF(B15="","",B15)</f>
        <v>Pleteršek</v>
      </c>
    </row>
    <row r="4" spans="4:13" ht="13.5" thickBot="1">
      <c r="D4" s="314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3.5" thickBot="1">
      <c r="A5" s="79" t="s">
        <v>2</v>
      </c>
      <c r="B5" s="127" t="s">
        <v>3</v>
      </c>
      <c r="C5" s="234" t="s">
        <v>4</v>
      </c>
      <c r="D5" s="66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</row>
    <row r="6" spans="1:13" ht="15">
      <c r="A6" s="65">
        <v>1</v>
      </c>
      <c r="B6" s="186" t="s">
        <v>82</v>
      </c>
      <c r="C6" s="187" t="s">
        <v>75</v>
      </c>
      <c r="D6" s="80"/>
      <c r="E6" s="114"/>
      <c r="F6" s="114"/>
      <c r="G6" s="114"/>
      <c r="H6" s="162"/>
      <c r="I6" s="114"/>
      <c r="J6" s="114"/>
      <c r="K6" s="162"/>
      <c r="L6" s="114"/>
      <c r="M6" s="244"/>
    </row>
    <row r="7" spans="1:13" ht="15">
      <c r="A7" s="59">
        <v>2</v>
      </c>
      <c r="B7" s="193" t="s">
        <v>62</v>
      </c>
      <c r="C7" s="194" t="s">
        <v>63</v>
      </c>
      <c r="D7" s="140"/>
      <c r="E7" s="40"/>
      <c r="F7" s="42"/>
      <c r="G7" s="51"/>
      <c r="H7" s="51"/>
      <c r="I7" s="42"/>
      <c r="J7" s="42"/>
      <c r="K7" s="42"/>
      <c r="L7" s="42"/>
      <c r="M7" s="245"/>
    </row>
    <row r="8" spans="1:13" ht="15">
      <c r="A8" s="56">
        <v>3</v>
      </c>
      <c r="B8" s="188" t="s">
        <v>72</v>
      </c>
      <c r="C8" s="189" t="s">
        <v>73</v>
      </c>
      <c r="D8" s="130"/>
      <c r="E8" s="38"/>
      <c r="F8" s="40"/>
      <c r="G8" s="38"/>
      <c r="H8" s="38"/>
      <c r="I8" s="38"/>
      <c r="J8" s="113"/>
      <c r="K8" s="113"/>
      <c r="L8" s="38"/>
      <c r="M8" s="117"/>
    </row>
    <row r="9" spans="1:13" ht="15">
      <c r="A9" s="59">
        <v>4</v>
      </c>
      <c r="B9" s="193" t="s">
        <v>58</v>
      </c>
      <c r="C9" s="194" t="s">
        <v>59</v>
      </c>
      <c r="D9" s="140"/>
      <c r="E9" s="51"/>
      <c r="F9" s="42"/>
      <c r="G9" s="47"/>
      <c r="H9" s="42"/>
      <c r="I9" s="51"/>
      <c r="J9" s="51"/>
      <c r="K9" s="42"/>
      <c r="L9" s="42"/>
      <c r="M9" s="245"/>
    </row>
    <row r="10" spans="1:13" ht="15">
      <c r="A10" s="56">
        <v>5</v>
      </c>
      <c r="B10" s="188" t="s">
        <v>87</v>
      </c>
      <c r="C10" s="189" t="s">
        <v>88</v>
      </c>
      <c r="D10" s="161"/>
      <c r="E10" s="113"/>
      <c r="F10" s="38"/>
      <c r="G10" s="38"/>
      <c r="H10" s="40"/>
      <c r="I10" s="38"/>
      <c r="J10" s="38"/>
      <c r="K10" s="38"/>
      <c r="L10" s="113"/>
      <c r="M10" s="117"/>
    </row>
    <row r="11" spans="1:13" ht="15">
      <c r="A11" s="59">
        <v>6</v>
      </c>
      <c r="B11" s="193" t="s">
        <v>64</v>
      </c>
      <c r="C11" s="194" t="s">
        <v>65</v>
      </c>
      <c r="D11" s="140"/>
      <c r="E11" s="42"/>
      <c r="F11" s="51"/>
      <c r="G11" s="51"/>
      <c r="H11" s="42"/>
      <c r="I11" s="40"/>
      <c r="J11" s="41"/>
      <c r="K11" s="51"/>
      <c r="L11" s="51"/>
      <c r="M11" s="245"/>
    </row>
    <row r="12" spans="1:13" ht="15">
      <c r="A12" s="56">
        <v>7</v>
      </c>
      <c r="B12" s="188" t="s">
        <v>74</v>
      </c>
      <c r="C12" s="189" t="s">
        <v>75</v>
      </c>
      <c r="D12" s="130"/>
      <c r="E12" s="38"/>
      <c r="F12" s="113"/>
      <c r="G12" s="113"/>
      <c r="H12" s="38"/>
      <c r="I12" s="39"/>
      <c r="J12" s="40"/>
      <c r="K12" s="113"/>
      <c r="L12" s="113"/>
      <c r="M12" s="117"/>
    </row>
    <row r="13" spans="1:13" ht="15">
      <c r="A13" s="59">
        <v>8</v>
      </c>
      <c r="B13" s="193" t="s">
        <v>80</v>
      </c>
      <c r="C13" s="194" t="s">
        <v>81</v>
      </c>
      <c r="D13" s="73"/>
      <c r="E13" s="42"/>
      <c r="F13" s="51"/>
      <c r="G13" s="42"/>
      <c r="H13" s="42"/>
      <c r="I13" s="51"/>
      <c r="J13" s="51"/>
      <c r="K13" s="40"/>
      <c r="L13" s="51"/>
      <c r="M13" s="245"/>
    </row>
    <row r="14" spans="1:13" ht="15">
      <c r="A14" s="56">
        <v>9</v>
      </c>
      <c r="B14" s="188" t="s">
        <v>91</v>
      </c>
      <c r="C14" s="189" t="s">
        <v>92</v>
      </c>
      <c r="D14" s="130"/>
      <c r="E14" s="38"/>
      <c r="F14" s="38"/>
      <c r="G14" s="38"/>
      <c r="H14" s="113"/>
      <c r="I14" s="113"/>
      <c r="J14" s="113"/>
      <c r="K14" s="113"/>
      <c r="L14" s="40"/>
      <c r="M14" s="117"/>
    </row>
    <row r="15" spans="1:13" ht="15.75" thickBot="1">
      <c r="A15" s="97">
        <v>10</v>
      </c>
      <c r="B15" s="195" t="s">
        <v>93</v>
      </c>
      <c r="C15" s="196" t="s">
        <v>67</v>
      </c>
      <c r="D15" s="123"/>
      <c r="E15" s="122"/>
      <c r="F15" s="122"/>
      <c r="G15" s="122"/>
      <c r="H15" s="122"/>
      <c r="I15" s="122"/>
      <c r="J15" s="122"/>
      <c r="K15" s="122"/>
      <c r="L15" s="122"/>
      <c r="M15" s="246"/>
    </row>
    <row r="16" ht="16.5" customHeight="1"/>
    <row r="17" spans="1:6" ht="12.75">
      <c r="A17" s="317" t="s">
        <v>17</v>
      </c>
      <c r="B17" s="318"/>
      <c r="C17" s="318"/>
      <c r="D17" s="318"/>
      <c r="E17" s="319"/>
      <c r="F17" s="319"/>
    </row>
    <row r="18" spans="5:6" ht="13.5" thickBot="1">
      <c r="E18" s="26"/>
      <c r="F18" s="26"/>
    </row>
    <row r="19" spans="1:8" ht="13.5" thickBot="1">
      <c r="A19" s="141" t="s">
        <v>5</v>
      </c>
      <c r="B19" s="127" t="s">
        <v>3</v>
      </c>
      <c r="C19" s="128" t="s">
        <v>4</v>
      </c>
      <c r="D19" s="76" t="s">
        <v>6</v>
      </c>
      <c r="E19" s="74" t="s">
        <v>7</v>
      </c>
      <c r="F19" s="75" t="s">
        <v>8</v>
      </c>
      <c r="H19" s="26"/>
    </row>
    <row r="20" spans="1:8" ht="15">
      <c r="A20" s="65">
        <v>1</v>
      </c>
      <c r="B20" s="197" t="s">
        <v>82</v>
      </c>
      <c r="C20" s="198" t="s">
        <v>75</v>
      </c>
      <c r="D20" s="235">
        <v>0</v>
      </c>
      <c r="E20" s="96">
        <v>0</v>
      </c>
      <c r="F20" s="92" t="s">
        <v>9</v>
      </c>
      <c r="H20" s="27"/>
    </row>
    <row r="21" spans="1:6" ht="15">
      <c r="A21" s="56">
        <v>2</v>
      </c>
      <c r="B21" s="188" t="s">
        <v>62</v>
      </c>
      <c r="C21" s="189" t="s">
        <v>63</v>
      </c>
      <c r="D21" s="236">
        <v>0</v>
      </c>
      <c r="E21" s="89">
        <v>0</v>
      </c>
      <c r="F21" s="88" t="s">
        <v>9</v>
      </c>
    </row>
    <row r="22" spans="1:8" ht="15">
      <c r="A22" s="56">
        <v>3</v>
      </c>
      <c r="B22" s="199" t="s">
        <v>72</v>
      </c>
      <c r="C22" s="182" t="s">
        <v>73</v>
      </c>
      <c r="D22" s="237">
        <v>0</v>
      </c>
      <c r="E22" s="95">
        <v>0</v>
      </c>
      <c r="F22" s="88" t="s">
        <v>9</v>
      </c>
      <c r="H22" s="27"/>
    </row>
    <row r="23" spans="1:8" ht="15">
      <c r="A23" s="56">
        <v>4</v>
      </c>
      <c r="B23" s="199" t="s">
        <v>58</v>
      </c>
      <c r="C23" s="182" t="s">
        <v>59</v>
      </c>
      <c r="D23" s="237">
        <v>0</v>
      </c>
      <c r="E23" s="95">
        <v>0</v>
      </c>
      <c r="F23" s="88" t="s">
        <v>9</v>
      </c>
      <c r="H23" s="28"/>
    </row>
    <row r="24" spans="1:8" ht="15">
      <c r="A24" s="56">
        <v>5</v>
      </c>
      <c r="B24" s="199" t="s">
        <v>87</v>
      </c>
      <c r="C24" s="182" t="s">
        <v>88</v>
      </c>
      <c r="D24" s="238">
        <v>0</v>
      </c>
      <c r="E24" s="90">
        <v>0</v>
      </c>
      <c r="F24" s="91" t="s">
        <v>9</v>
      </c>
      <c r="G24" s="54"/>
      <c r="H24" s="28"/>
    </row>
    <row r="25" spans="1:8" ht="15">
      <c r="A25" s="56">
        <v>6</v>
      </c>
      <c r="B25" s="188" t="s">
        <v>64</v>
      </c>
      <c r="C25" s="189" t="s">
        <v>65</v>
      </c>
      <c r="D25" s="237">
        <v>0</v>
      </c>
      <c r="E25" s="89">
        <v>0</v>
      </c>
      <c r="F25" s="88" t="s">
        <v>9</v>
      </c>
      <c r="H25" s="28"/>
    </row>
    <row r="26" spans="1:8" ht="15">
      <c r="A26" s="56">
        <v>7</v>
      </c>
      <c r="B26" s="200" t="s">
        <v>74</v>
      </c>
      <c r="C26" s="201" t="s">
        <v>75</v>
      </c>
      <c r="D26" s="238">
        <v>0</v>
      </c>
      <c r="E26" s="90">
        <v>0</v>
      </c>
      <c r="F26" s="88" t="s">
        <v>9</v>
      </c>
      <c r="H26" s="27"/>
    </row>
    <row r="27" spans="1:8" ht="15">
      <c r="A27" s="56">
        <v>8</v>
      </c>
      <c r="B27" s="188" t="s">
        <v>80</v>
      </c>
      <c r="C27" s="189" t="s">
        <v>81</v>
      </c>
      <c r="D27" s="237">
        <v>0</v>
      </c>
      <c r="E27" s="89">
        <v>0</v>
      </c>
      <c r="F27" s="88" t="s">
        <v>9</v>
      </c>
      <c r="H27" s="28"/>
    </row>
    <row r="28" spans="1:8" ht="15">
      <c r="A28" s="56">
        <v>9</v>
      </c>
      <c r="B28" s="199" t="s">
        <v>91</v>
      </c>
      <c r="C28" s="182" t="s">
        <v>92</v>
      </c>
      <c r="D28" s="239">
        <v>0</v>
      </c>
      <c r="E28" s="89">
        <v>0</v>
      </c>
      <c r="F28" s="88" t="s">
        <v>9</v>
      </c>
      <c r="G28" s="37"/>
      <c r="H28" s="30"/>
    </row>
    <row r="29" spans="1:6" ht="15.75" thickBot="1">
      <c r="A29" s="68">
        <v>10</v>
      </c>
      <c r="B29" s="202" t="s">
        <v>93</v>
      </c>
      <c r="C29" s="203" t="s">
        <v>67</v>
      </c>
      <c r="D29" s="240">
        <v>0</v>
      </c>
      <c r="E29" s="191">
        <v>0</v>
      </c>
      <c r="F29" s="94" t="s">
        <v>9</v>
      </c>
    </row>
  </sheetData>
  <sheetProtection/>
  <mergeCells count="12">
    <mergeCell ref="A17:F17"/>
    <mergeCell ref="I3:I4"/>
    <mergeCell ref="J3:J4"/>
    <mergeCell ref="K3:K4"/>
    <mergeCell ref="L3:L4"/>
    <mergeCell ref="M3:M4"/>
    <mergeCell ref="A2:F2"/>
    <mergeCell ref="D3:D4"/>
    <mergeCell ref="E3:E4"/>
    <mergeCell ref="F3:F4"/>
    <mergeCell ref="G3:G4"/>
    <mergeCell ref="H3:H4"/>
  </mergeCells>
  <conditionalFormatting sqref="B20:C29">
    <cfRule type="expression" priority="4" dxfId="479" stopIfTrue="1">
      <formula>#REF!&gt;=1</formula>
    </cfRule>
  </conditionalFormatting>
  <conditionalFormatting sqref="B25:B29 B22:B23">
    <cfRule type="expression" priority="3" dxfId="479" stopIfTrue="1">
      <formula>#REF!&gt;=1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B5" sqref="B5:C14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spans="1:2" ht="21">
      <c r="A1" s="2" t="s">
        <v>57</v>
      </c>
      <c r="B1" s="2"/>
    </row>
    <row r="3" ht="15">
      <c r="B3" s="33" t="s">
        <v>30</v>
      </c>
    </row>
    <row r="5" spans="1:12" ht="15">
      <c r="A5" s="259">
        <v>1</v>
      </c>
      <c r="B5" s="222" t="s">
        <v>135</v>
      </c>
      <c r="C5" s="222" t="s">
        <v>136</v>
      </c>
      <c r="D5" s="126"/>
      <c r="H5" s="165"/>
      <c r="I5" s="165"/>
      <c r="J5" s="32"/>
      <c r="K5" s="165"/>
      <c r="L5" s="165"/>
    </row>
    <row r="6" spans="1:12" ht="15">
      <c r="A6" s="259">
        <v>2</v>
      </c>
      <c r="B6" s="282" t="s">
        <v>106</v>
      </c>
      <c r="C6" s="222" t="s">
        <v>107</v>
      </c>
      <c r="D6" s="55"/>
      <c r="H6" s="165"/>
      <c r="I6" s="165"/>
      <c r="J6" s="32"/>
      <c r="K6" s="165"/>
      <c r="L6" s="165"/>
    </row>
    <row r="7" spans="1:12" ht="15">
      <c r="A7" s="259">
        <v>3</v>
      </c>
      <c r="B7" s="222" t="s">
        <v>118</v>
      </c>
      <c r="C7" s="222" t="s">
        <v>119</v>
      </c>
      <c r="D7" s="55"/>
      <c r="H7" s="165"/>
      <c r="I7" s="165"/>
      <c r="J7" s="32"/>
      <c r="K7" s="165"/>
      <c r="L7" s="165"/>
    </row>
    <row r="8" spans="1:12" ht="15">
      <c r="A8" s="259">
        <v>4</v>
      </c>
      <c r="B8" s="283" t="s">
        <v>122</v>
      </c>
      <c r="C8" s="222" t="s">
        <v>123</v>
      </c>
      <c r="D8" s="55"/>
      <c r="H8" s="165"/>
      <c r="I8" s="165"/>
      <c r="J8" s="32"/>
      <c r="K8" s="165"/>
      <c r="L8" s="165"/>
    </row>
    <row r="9" spans="1:12" ht="15">
      <c r="A9" s="259">
        <v>5</v>
      </c>
      <c r="B9" s="222" t="s">
        <v>124</v>
      </c>
      <c r="C9" s="222" t="s">
        <v>125</v>
      </c>
      <c r="D9" s="126"/>
      <c r="H9" s="165"/>
      <c r="I9" s="165"/>
      <c r="J9" s="32"/>
      <c r="K9" s="165"/>
      <c r="L9" s="165"/>
    </row>
    <row r="10" spans="1:12" ht="15">
      <c r="A10" s="259">
        <v>6</v>
      </c>
      <c r="B10" s="222" t="s">
        <v>130</v>
      </c>
      <c r="C10" s="222" t="s">
        <v>75</v>
      </c>
      <c r="D10" s="126"/>
      <c r="H10" s="165"/>
      <c r="I10" s="165"/>
      <c r="J10" s="32"/>
      <c r="K10" s="165"/>
      <c r="L10" s="165"/>
    </row>
    <row r="11" spans="1:12" ht="15">
      <c r="A11" s="259">
        <v>7</v>
      </c>
      <c r="B11" s="222" t="s">
        <v>127</v>
      </c>
      <c r="C11" s="222" t="s">
        <v>79</v>
      </c>
      <c r="D11" s="126"/>
      <c r="H11" s="165"/>
      <c r="I11" s="165"/>
      <c r="J11" s="32"/>
      <c r="K11" s="165"/>
      <c r="L11" s="165"/>
    </row>
    <row r="12" spans="1:12" ht="15">
      <c r="A12" s="259">
        <v>8</v>
      </c>
      <c r="B12" s="222" t="s">
        <v>114</v>
      </c>
      <c r="C12" s="222" t="s">
        <v>115</v>
      </c>
      <c r="D12" s="55"/>
      <c r="E12" s="55"/>
      <c r="F12" s="55"/>
      <c r="H12" s="165"/>
      <c r="I12" s="165"/>
      <c r="J12" s="32"/>
      <c r="K12" s="165"/>
      <c r="L12" s="165"/>
    </row>
    <row r="13" spans="1:12" ht="15">
      <c r="A13" s="259">
        <v>9</v>
      </c>
      <c r="B13" s="222" t="s">
        <v>108</v>
      </c>
      <c r="C13" s="222" t="s">
        <v>109</v>
      </c>
      <c r="D13" s="55"/>
      <c r="H13" s="165"/>
      <c r="I13" s="165"/>
      <c r="J13" s="32"/>
      <c r="K13" s="165"/>
      <c r="L13" s="220"/>
    </row>
    <row r="14" spans="1:12" ht="15">
      <c r="A14" s="259">
        <v>10</v>
      </c>
      <c r="B14" s="222" t="s">
        <v>104</v>
      </c>
      <c r="C14" s="222" t="s">
        <v>105</v>
      </c>
      <c r="D14" s="55"/>
      <c r="H14" s="165"/>
      <c r="I14" s="165"/>
      <c r="J14" s="32"/>
      <c r="K14" s="165"/>
      <c r="L14" s="220"/>
    </row>
    <row r="15" spans="1:4" ht="15">
      <c r="A15" s="155"/>
      <c r="B15" s="31"/>
      <c r="C15" s="31"/>
      <c r="D15" s="144"/>
    </row>
    <row r="16" spans="1:4" ht="15.75">
      <c r="A16" s="155"/>
      <c r="B16" s="55"/>
      <c r="C16" s="254"/>
      <c r="D16" s="31"/>
    </row>
    <row r="17" spans="2:3" ht="15.75">
      <c r="B17" s="144"/>
      <c r="C17" s="254"/>
    </row>
    <row r="18" spans="2:3" ht="15.75">
      <c r="B18" s="257"/>
      <c r="C18" s="254"/>
    </row>
    <row r="19" spans="2:3" ht="15.75">
      <c r="B19" s="257"/>
      <c r="C19" s="254"/>
    </row>
    <row r="20" spans="2:3" ht="15.75">
      <c r="B20" s="258"/>
      <c r="C20" s="254"/>
    </row>
    <row r="21" spans="2:3" ht="15.75">
      <c r="B21" s="254"/>
      <c r="C21" s="254"/>
    </row>
    <row r="22" spans="2:3" ht="15.75">
      <c r="B22" s="264"/>
      <c r="C22" s="254"/>
    </row>
    <row r="23" spans="2:3" ht="15.75">
      <c r="B23" s="257"/>
      <c r="C23" s="255"/>
    </row>
    <row r="24" spans="2:3" ht="15.75">
      <c r="B24" s="255"/>
      <c r="C24" s="256"/>
    </row>
    <row r="25" spans="2:3" ht="15.75">
      <c r="B25" s="254"/>
      <c r="C25" s="254"/>
    </row>
    <row r="26" spans="2:3" ht="15.75">
      <c r="B26" s="257"/>
      <c r="C26" s="254"/>
    </row>
    <row r="27" spans="2:3" ht="15.75">
      <c r="B27" s="256"/>
      <c r="C27" s="254"/>
    </row>
    <row r="28" spans="2:3" ht="15.75">
      <c r="B28" s="254"/>
      <c r="C28" s="254"/>
    </row>
    <row r="29" spans="2:3" ht="15.75">
      <c r="B29" s="258"/>
      <c r="C29" s="255"/>
    </row>
    <row r="30" spans="2:3" ht="15.75">
      <c r="B30" s="264"/>
      <c r="C30" s="254"/>
    </row>
    <row r="31" spans="2:3" ht="15.75">
      <c r="B31" s="256"/>
      <c r="C31" s="254"/>
    </row>
    <row r="32" spans="2:3" ht="15.75">
      <c r="B32" s="257"/>
      <c r="C32" s="257"/>
    </row>
    <row r="33" spans="2:3" ht="15.75">
      <c r="B33" s="256"/>
      <c r="C33" s="258"/>
    </row>
    <row r="34" spans="2:3" ht="15.75">
      <c r="B34" s="254"/>
      <c r="C34" s="256"/>
    </row>
    <row r="35" spans="2:3" ht="15.75">
      <c r="B35" s="257"/>
      <c r="C35" s="258"/>
    </row>
    <row r="36" ht="15.75">
      <c r="B36" s="254"/>
    </row>
    <row r="37" ht="15.75">
      <c r="B37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Q86"/>
  <sheetViews>
    <sheetView showGridLines="0" zoomScalePageLayoutView="0" workbookViewId="0" topLeftCell="D1">
      <selection activeCell="D2" sqref="D2"/>
    </sheetView>
  </sheetViews>
  <sheetFormatPr defaultColWidth="9.140625" defaultRowHeight="15"/>
  <cols>
    <col min="1" max="3" width="9.140625" style="4" hidden="1" customWidth="1"/>
    <col min="4" max="4" width="2.8515625" style="4" customWidth="1"/>
    <col min="5" max="5" width="14.7109375" style="4" customWidth="1"/>
    <col min="6" max="6" width="11.7109375" style="4" customWidth="1"/>
    <col min="7" max="7" width="9.8515625" style="4" customWidth="1"/>
    <col min="8" max="8" width="6.140625" style="4" hidden="1" customWidth="1"/>
    <col min="9" max="9" width="14.7109375" style="4" customWidth="1"/>
    <col min="10" max="10" width="11.57421875" style="4" customWidth="1"/>
    <col min="11" max="11" width="18.28125" style="4" customWidth="1"/>
    <col min="12" max="16384" width="9.140625" style="4" customWidth="1"/>
  </cols>
  <sheetData>
    <row r="2" spans="4:5" ht="21">
      <c r="D2" s="2"/>
      <c r="E2" s="2" t="s">
        <v>57</v>
      </c>
    </row>
    <row r="4" spans="4:9" ht="15.75">
      <c r="D4" s="5" t="s">
        <v>19</v>
      </c>
      <c r="I4" s="163"/>
    </row>
    <row r="6" spans="4:11" ht="12.75">
      <c r="D6" s="6" t="s">
        <v>94</v>
      </c>
      <c r="K6" s="54" t="s">
        <v>0</v>
      </c>
    </row>
    <row r="7" ht="12.75">
      <c r="K7" s="54"/>
    </row>
    <row r="8" spans="4:13" ht="12.75">
      <c r="D8" s="7">
        <v>2</v>
      </c>
      <c r="E8" s="48" t="str">
        <f>UPPER(IF($D8="","",VLOOKUP($D8,'1 liga prva skupina'!$A$5:$C$14,2)))</f>
        <v>FRECE</v>
      </c>
      <c r="F8" s="48" t="str">
        <f>PROPER(IF($D8="","",VLOOKUP($D8,'1 liga prva skupina'!$A$5:$N$14,3)))</f>
        <v>Matjaž</v>
      </c>
      <c r="G8" s="116" t="s">
        <v>1</v>
      </c>
      <c r="H8" s="116">
        <v>9</v>
      </c>
      <c r="I8" s="48" t="str">
        <f>UPPER(IF($D8="","",VLOOKUP($H8,'1 liga prva skupina'!$A$5:$C$14,2)))</f>
        <v>GOLOB</v>
      </c>
      <c r="J8" s="48" t="str">
        <f>PROPER(IF($D8="","",VLOOKUP($H8,'1 liga prva skupina'!$A$5:$C$14,3)))</f>
        <v>Joško</v>
      </c>
      <c r="K8" s="48"/>
      <c r="L8" s="37"/>
      <c r="M8" s="54"/>
    </row>
    <row r="9" spans="4:12" ht="12.75">
      <c r="D9" s="7">
        <v>3</v>
      </c>
      <c r="E9" s="48" t="str">
        <f>UPPER(IF($D9="","",VLOOKUP($D9,'1 liga prva skupina'!$A$5:$C$14,2)))</f>
        <v>VERBIČ</v>
      </c>
      <c r="F9" s="48" t="str">
        <f>PROPER(IF($D9="","",VLOOKUP($D9,'1 liga prva skupina'!$A$5:$N$14,3)))</f>
        <v>Marko</v>
      </c>
      <c r="G9" s="116" t="s">
        <v>1</v>
      </c>
      <c r="H9" s="116">
        <v>8</v>
      </c>
      <c r="I9" s="48" t="str">
        <f>UPPER(IF($D9="","",VLOOKUP($H9,'1 liga prva skupina'!$A$5:$C$14,2)))</f>
        <v>ŠINKO</v>
      </c>
      <c r="J9" s="48" t="str">
        <f>PROPER(IF($D9="","",VLOOKUP($H9,'1 liga prva skupina'!$A$5:$C$14,3)))</f>
        <v>Simon</v>
      </c>
      <c r="K9" s="48"/>
      <c r="L9" s="37"/>
    </row>
    <row r="10" spans="4:12" ht="12.75">
      <c r="D10" s="7">
        <v>4</v>
      </c>
      <c r="E10" s="48" t="str">
        <f>UPPER(IF($D10="","",VLOOKUP($D10,'1 liga prva skupina'!$A$5:$C$14,2)))</f>
        <v>VUČKO </v>
      </c>
      <c r="F10" s="48" t="str">
        <f>PROPER(IF($D10="","",VLOOKUP($D10,'1 liga prva skupina'!$A$5:$N$14,3)))</f>
        <v>Igor</v>
      </c>
      <c r="G10" s="116" t="s">
        <v>1</v>
      </c>
      <c r="H10" s="116">
        <v>7</v>
      </c>
      <c r="I10" s="48" t="str">
        <f>UPPER(IF($D10="","",VLOOKUP($H10,'1 liga prva skupina'!$A$5:$C$14,2)))</f>
        <v>SVOLJŠAK</v>
      </c>
      <c r="J10" s="48" t="str">
        <f>PROPER(IF($D10="","",VLOOKUP($H10,'1 liga prva skupina'!$A$5:$C$14,3)))</f>
        <v>Janez</v>
      </c>
      <c r="K10" s="48"/>
      <c r="L10" s="37"/>
    </row>
    <row r="11" spans="4:12" ht="12.75">
      <c r="D11" s="11">
        <v>5</v>
      </c>
      <c r="E11" s="48" t="str">
        <f>UPPER(IF($D11="","",VLOOKUP($D11,'1 liga prva skupina'!$A$5:$C$14,2)))</f>
        <v>BREGAR</v>
      </c>
      <c r="F11" s="48" t="str">
        <f>PROPER(IF($D11="","",VLOOKUP($D11,'1 liga prva skupina'!$A$5:$N$14,3)))</f>
        <v>Uroš</v>
      </c>
      <c r="G11" s="116" t="s">
        <v>1</v>
      </c>
      <c r="H11" s="116">
        <v>6</v>
      </c>
      <c r="I11" s="48" t="str">
        <f>UPPER(IF($D11="","",VLOOKUP($H11,'1 liga prva skupina'!$A$5:$C$14,2)))</f>
        <v>RECELJ</v>
      </c>
      <c r="J11" s="48" t="str">
        <f>PROPER(IF($D11="","",VLOOKUP($H11,'1 liga prva skupina'!$A$5:$C$14,3)))</f>
        <v>Miha</v>
      </c>
      <c r="K11" s="48"/>
      <c r="L11" s="37"/>
    </row>
    <row r="12" spans="4:12" ht="12.75">
      <c r="D12" s="11">
        <v>1</v>
      </c>
      <c r="E12" s="48" t="str">
        <f>UPPER(IF($D12="","",VLOOKUP($D12,'1 liga prva skupina'!$A$5:$C$14,2)))</f>
        <v>KUKOVICA</v>
      </c>
      <c r="F12" s="48" t="str">
        <f>PROPER(IF($D12="","",VLOOKUP($D12,'1 liga prva skupina'!$A$5:$N$14,3)))</f>
        <v>Robert</v>
      </c>
      <c r="G12" s="116" t="s">
        <v>1</v>
      </c>
      <c r="H12" s="116">
        <v>10</v>
      </c>
      <c r="I12" s="48" t="str">
        <f>UPPER(IF($D12="","",VLOOKUP($H12,'1 liga prva skupina'!$A$5:$C$14,2)))</f>
        <v>FOTI</v>
      </c>
      <c r="J12" s="48" t="str">
        <f>PROPER(IF($D12="","",VLOOKUP($H12,'1 liga prva skupina'!$A$5:$C$14,3)))</f>
        <v>Sergio</v>
      </c>
      <c r="K12" s="48"/>
      <c r="L12" s="37"/>
    </row>
    <row r="13" spans="4:12" ht="12.75">
      <c r="D13" s="11"/>
      <c r="L13" s="37"/>
    </row>
    <row r="14" ht="12.75">
      <c r="D14" s="13" t="s">
        <v>95</v>
      </c>
    </row>
    <row r="16" spans="4:12" ht="12.75">
      <c r="D16" s="52">
        <v>1</v>
      </c>
      <c r="E16" s="48" t="str">
        <f>UPPER(IF($D16="","",VLOOKUP($D16,'1 liga prva skupina'!$A$5:$C$14,2)))</f>
        <v>KUKOVICA</v>
      </c>
      <c r="F16" s="48" t="str">
        <f>PROPER(IF($D16="","",VLOOKUP($D16,'1 liga prva skupina'!$A$5:$N$14,3)))</f>
        <v>Robert</v>
      </c>
      <c r="G16" s="116" t="s">
        <v>1</v>
      </c>
      <c r="H16" s="143">
        <v>2</v>
      </c>
      <c r="I16" s="48" t="str">
        <f>UPPER(IF($D16="","",VLOOKUP($H16,'1 liga prva skupina'!$A$5:$C$14,2)))</f>
        <v>FRECE</v>
      </c>
      <c r="J16" s="48" t="str">
        <f>PROPER(IF($D16="","",VLOOKUP($H16,'1 liga prva skupina'!$A$5:$C$14,3)))</f>
        <v>Matjaž</v>
      </c>
      <c r="K16" s="48"/>
      <c r="L16" s="37"/>
    </row>
    <row r="17" spans="4:17" ht="12.75">
      <c r="D17" s="52">
        <v>9</v>
      </c>
      <c r="E17" s="48" t="str">
        <f>UPPER(IF($D17="","",VLOOKUP($D17,'1 liga prva skupina'!$A$5:$C$14,2)))</f>
        <v>GOLOB</v>
      </c>
      <c r="F17" s="48" t="str">
        <f>PROPER(IF($D17="","",VLOOKUP($D17,'1 liga prva skupina'!$A$5:$N$14,3)))</f>
        <v>Joško</v>
      </c>
      <c r="G17" s="116" t="s">
        <v>1</v>
      </c>
      <c r="H17" s="143">
        <v>3</v>
      </c>
      <c r="I17" s="48" t="str">
        <f>UPPER(IF($D17="","",VLOOKUP($H17,'1 liga prva skupina'!$A$5:$C$14,2)))</f>
        <v>VERBIČ</v>
      </c>
      <c r="J17" s="48" t="str">
        <f>PROPER(IF($D17="","",VLOOKUP($H17,'1 liga prva skupina'!$A$5:$C$14,3)))</f>
        <v>Marko</v>
      </c>
      <c r="K17" s="48"/>
      <c r="L17" s="37"/>
      <c r="M17" s="54"/>
      <c r="N17" s="54"/>
      <c r="O17" s="54"/>
      <c r="P17" s="54"/>
      <c r="Q17" s="54"/>
    </row>
    <row r="18" spans="4:17" ht="12.75">
      <c r="D18" s="52">
        <v>8</v>
      </c>
      <c r="E18" s="48" t="str">
        <f>UPPER(IF($D18="","",VLOOKUP($D18,'1 liga prva skupina'!$A$5:$C$14,2)))</f>
        <v>ŠINKO</v>
      </c>
      <c r="F18" s="48" t="str">
        <f>PROPER(IF($D18="","",VLOOKUP($D18,'1 liga prva skupina'!$A$5:$N$14,3)))</f>
        <v>Simon</v>
      </c>
      <c r="G18" s="116" t="s">
        <v>1</v>
      </c>
      <c r="H18" s="143">
        <v>4</v>
      </c>
      <c r="I18" s="48" t="str">
        <f>UPPER(IF($D18="","",VLOOKUP($H18,'1 liga prva skupina'!$A$5:$C$14,2)))</f>
        <v>VUČKO </v>
      </c>
      <c r="J18" s="48" t="str">
        <f>PROPER(IF($D18="","",VLOOKUP($H18,'1 liga prva skupina'!$A$5:$C$14,3)))</f>
        <v>Igor</v>
      </c>
      <c r="K18" s="48"/>
      <c r="L18" s="37"/>
      <c r="M18" s="54"/>
      <c r="N18" s="54"/>
      <c r="O18" s="54"/>
      <c r="P18" s="54"/>
      <c r="Q18" s="54"/>
    </row>
    <row r="19" spans="4:17" ht="12.75">
      <c r="D19" s="52">
        <v>7</v>
      </c>
      <c r="E19" s="48" t="str">
        <f>UPPER(IF($D19="","",VLOOKUP($D19,'1 liga prva skupina'!$A$5:$C$14,2)))</f>
        <v>SVOLJŠAK</v>
      </c>
      <c r="F19" s="48" t="str">
        <f>PROPER(IF($D19="","",VLOOKUP($D19,'1 liga prva skupina'!$A$5:$N$14,3)))</f>
        <v>Janez</v>
      </c>
      <c r="G19" s="116" t="s">
        <v>1</v>
      </c>
      <c r="H19" s="143">
        <v>5</v>
      </c>
      <c r="I19" s="48" t="str">
        <f>UPPER(IF($D19="","",VLOOKUP($H19,'1 liga prva skupina'!$A$5:$C$14,2)))</f>
        <v>BREGAR</v>
      </c>
      <c r="J19" s="48" t="str">
        <f>PROPER(IF($D19="","",VLOOKUP($H19,'1 liga prva skupina'!$A$5:$C$14,3)))</f>
        <v>Uroš</v>
      </c>
      <c r="K19" s="48"/>
      <c r="L19" s="37"/>
      <c r="M19" s="54"/>
      <c r="N19" s="54"/>
      <c r="O19" s="54"/>
      <c r="P19" s="54"/>
      <c r="Q19" s="54"/>
    </row>
    <row r="20" spans="4:17" ht="12.75">
      <c r="D20" s="52">
        <v>10</v>
      </c>
      <c r="E20" s="48" t="str">
        <f>UPPER(IF($D20="","",VLOOKUP($D20,'1 liga prva skupina'!$A$5:$C$14,2)))</f>
        <v>FOTI</v>
      </c>
      <c r="F20" s="48" t="str">
        <f>PROPER(IF($D20="","",VLOOKUP($D20,'1 liga prva skupina'!$A$5:$N$14,3)))</f>
        <v>Sergio</v>
      </c>
      <c r="G20" s="116" t="s">
        <v>1</v>
      </c>
      <c r="H20" s="143">
        <v>6</v>
      </c>
      <c r="I20" s="48" t="str">
        <f>UPPER(IF($D20="","",VLOOKUP($H20,'1 liga prva skupina'!$A$5:$C$14,2)))</f>
        <v>RECELJ</v>
      </c>
      <c r="J20" s="48" t="str">
        <f>PROPER(IF($D20="","",VLOOKUP($H20,'1 liga prva skupina'!$A$5:$C$14,3)))</f>
        <v>Miha</v>
      </c>
      <c r="K20" s="48"/>
      <c r="L20" s="37"/>
      <c r="M20" s="54"/>
      <c r="N20" s="54"/>
      <c r="O20" s="54"/>
      <c r="P20" s="54"/>
      <c r="Q20" s="54"/>
    </row>
    <row r="21" ht="12.75">
      <c r="L21" s="37"/>
    </row>
    <row r="22" ht="12.75">
      <c r="D22" s="13" t="s">
        <v>96</v>
      </c>
    </row>
    <row r="24" spans="4:12" ht="12.75">
      <c r="D24" s="52">
        <v>3</v>
      </c>
      <c r="E24" s="48" t="str">
        <f>UPPER(IF($D24="","",VLOOKUP($D24,'1 liga prva skupina'!$A$5:$C$14,2)))</f>
        <v>VERBIČ</v>
      </c>
      <c r="F24" s="48" t="str">
        <f>PROPER(IF($D24="","",VLOOKUP($D24,'1 liga prva skupina'!$A$5:$N$14,3)))</f>
        <v>Marko</v>
      </c>
      <c r="G24" s="116" t="s">
        <v>1</v>
      </c>
      <c r="H24" s="143">
        <v>1</v>
      </c>
      <c r="I24" s="48" t="str">
        <f>UPPER(IF($D24="","",VLOOKUP($H24,'1 liga prva skupina'!$A$5:$C$14,2)))</f>
        <v>KUKOVICA</v>
      </c>
      <c r="J24" s="48" t="str">
        <f>PROPER(IF($D24="","",VLOOKUP($H24,'1 liga prva skupina'!$A$5:$C$14,3)))</f>
        <v>Robert</v>
      </c>
      <c r="K24" s="48"/>
      <c r="L24" s="37"/>
    </row>
    <row r="25" spans="4:13" ht="12.75">
      <c r="D25" s="52">
        <v>4</v>
      </c>
      <c r="E25" s="98" t="str">
        <f>UPPER(IF($D25="","",VLOOKUP($D25,'1 liga prva skupina'!$A$5:$C$14,2)))</f>
        <v>VUČKO </v>
      </c>
      <c r="F25" s="98" t="str">
        <f>PROPER(IF($D25="","",VLOOKUP($D25,'1 liga prva skupina'!$A$5:$N$14,3)))</f>
        <v>Igor</v>
      </c>
      <c r="G25" s="113" t="s">
        <v>1</v>
      </c>
      <c r="H25" s="138">
        <v>9</v>
      </c>
      <c r="I25" s="98" t="str">
        <f>UPPER(IF($D25="","",VLOOKUP($H25,'1 liga prva skupina'!$A$5:$C$14,2)))</f>
        <v>GOLOB</v>
      </c>
      <c r="J25" s="98" t="str">
        <f>PROPER(IF($D25="","",VLOOKUP($H25,'1 liga prva skupina'!$A$5:$C$14,3)))</f>
        <v>Joško</v>
      </c>
      <c r="K25" s="98"/>
      <c r="L25" s="135"/>
      <c r="M25" s="54"/>
    </row>
    <row r="26" spans="4:12" ht="12.75">
      <c r="D26" s="52">
        <v>5</v>
      </c>
      <c r="E26" s="48" t="str">
        <f>UPPER(IF($D26="","",VLOOKUP($D26,'1 liga prva skupina'!$A$5:$C$14,2)))</f>
        <v>BREGAR</v>
      </c>
      <c r="F26" s="48" t="str">
        <f>PROPER(IF($D26="","",VLOOKUP($D26,'1 liga prva skupina'!$A$5:$N$14,3)))</f>
        <v>Uroš</v>
      </c>
      <c r="G26" s="116" t="s">
        <v>1</v>
      </c>
      <c r="H26" s="143">
        <v>8</v>
      </c>
      <c r="I26" s="48" t="str">
        <f>UPPER(IF($D26="","",VLOOKUP($H26,'1 liga prva skupina'!$A$5:$C$14,2)))</f>
        <v>ŠINKO</v>
      </c>
      <c r="J26" s="48" t="str">
        <f>PROPER(IF($D26="","",VLOOKUP($H26,'1 liga prva skupina'!$A$5:$C$14,3)))</f>
        <v>Simon</v>
      </c>
      <c r="K26" s="48"/>
      <c r="L26" s="37"/>
    </row>
    <row r="27" spans="4:12" ht="12.75">
      <c r="D27" s="52">
        <v>6</v>
      </c>
      <c r="E27" s="48" t="str">
        <f>UPPER(IF($D27="","",VLOOKUP($D27,'1 liga prva skupina'!$A$5:$C$14,2)))</f>
        <v>RECELJ</v>
      </c>
      <c r="F27" s="48" t="str">
        <f>PROPER(IF($D27="","",VLOOKUP($D27,'1 liga prva skupina'!$A$5:$N$14,3)))</f>
        <v>Miha</v>
      </c>
      <c r="G27" s="116" t="s">
        <v>1</v>
      </c>
      <c r="H27" s="143">
        <v>7</v>
      </c>
      <c r="I27" s="48" t="str">
        <f>UPPER(IF($D27="","",VLOOKUP($H27,'1 liga prva skupina'!$A$5:$C$14,2)))</f>
        <v>SVOLJŠAK</v>
      </c>
      <c r="J27" s="48" t="str">
        <f>PROPER(IF($D27="","",VLOOKUP($H27,'1 liga prva skupina'!$A$5:$C$14,3)))</f>
        <v>Janez</v>
      </c>
      <c r="K27" s="48"/>
      <c r="L27" s="37"/>
    </row>
    <row r="28" spans="4:12" ht="12.75">
      <c r="D28" s="52">
        <v>2</v>
      </c>
      <c r="E28" s="48" t="str">
        <f>UPPER(IF($D28="","",VLOOKUP($D28,'1 liga prva skupina'!$A$5:$C$14,2)))</f>
        <v>FRECE</v>
      </c>
      <c r="F28" s="48" t="str">
        <f>PROPER(IF($D28="","",VLOOKUP($D28,'1 liga prva skupina'!$A$5:$N$14,3)))</f>
        <v>Matjaž</v>
      </c>
      <c r="G28" s="116" t="s">
        <v>1</v>
      </c>
      <c r="H28" s="143">
        <v>10</v>
      </c>
      <c r="I28" s="48" t="str">
        <f>UPPER(IF($D28="","",VLOOKUP($H28,'1 liga prva skupina'!$A$5:$C$14,2)))</f>
        <v>FOTI</v>
      </c>
      <c r="J28" s="48" t="str">
        <f>PROPER(IF($D28="","",VLOOKUP($H28,'1 liga prva skupina'!$A$5:$C$14,3)))</f>
        <v>Sergio</v>
      </c>
      <c r="K28" s="48"/>
      <c r="L28" s="37"/>
    </row>
    <row r="29" ht="12.75">
      <c r="L29" s="54"/>
    </row>
    <row r="30" ht="12.75">
      <c r="D30" s="13" t="s">
        <v>97</v>
      </c>
    </row>
    <row r="31" ht="12.75">
      <c r="L31" s="54"/>
    </row>
    <row r="32" spans="4:13" ht="12.75">
      <c r="D32" s="52">
        <v>1</v>
      </c>
      <c r="E32" s="48" t="str">
        <f>UPPER(IF($D32="","",VLOOKUP($D32,'1 liga prva skupina'!$A$5:$C$14,2)))</f>
        <v>KUKOVICA</v>
      </c>
      <c r="F32" s="12" t="str">
        <f>PROPER(IF($D32="","",VLOOKUP($D32,'1 liga prva skupina'!$A$5:$N$14,3)))</f>
        <v>Robert</v>
      </c>
      <c r="G32" s="15" t="s">
        <v>1</v>
      </c>
      <c r="H32" s="143">
        <v>4</v>
      </c>
      <c r="I32" s="12" t="str">
        <f>UPPER(IF($D32="","",VLOOKUP($H32,'1 liga prva skupina'!$A$5:$C$14,2)))</f>
        <v>VUČKO </v>
      </c>
      <c r="J32" s="12" t="str">
        <f>PROPER(IF($D32="","",VLOOKUP($H32,'1 liga prva skupina'!$A$5:$C$14,3)))</f>
        <v>Igor</v>
      </c>
      <c r="K32" s="48"/>
      <c r="L32" s="37"/>
      <c r="M32" s="54"/>
    </row>
    <row r="33" spans="4:13" ht="12.75">
      <c r="D33" s="52">
        <v>2</v>
      </c>
      <c r="E33" s="48" t="str">
        <f>UPPER(IF($D33="","",VLOOKUP($D33,'1 liga prva skupina'!$A$5:$C$14,2)))</f>
        <v>FRECE</v>
      </c>
      <c r="F33" s="48" t="str">
        <f>PROPER(IF($D33="","",VLOOKUP($D33,'1 liga prva skupina'!$A$5:$N$14,3)))</f>
        <v>Matjaž</v>
      </c>
      <c r="G33" s="116" t="s">
        <v>1</v>
      </c>
      <c r="H33" s="143">
        <v>3</v>
      </c>
      <c r="I33" s="48" t="str">
        <f>UPPER(IF($D33="","",VLOOKUP($H33,'1 liga prva skupina'!$A$5:$C$14,2)))</f>
        <v>VERBIČ</v>
      </c>
      <c r="J33" s="48" t="str">
        <f>PROPER(IF($D33="","",VLOOKUP($H33,'1 liga prva skupina'!$A$5:$C$14,3)))</f>
        <v>Marko</v>
      </c>
      <c r="K33" s="48"/>
      <c r="L33" s="37"/>
      <c r="M33" s="54"/>
    </row>
    <row r="34" spans="4:13" ht="12.75">
      <c r="D34" s="52">
        <v>9</v>
      </c>
      <c r="E34" s="12" t="str">
        <f>UPPER(IF($D34="","",VLOOKUP($D34,'1 liga prva skupina'!$A$5:$C$14,2)))</f>
        <v>GOLOB</v>
      </c>
      <c r="F34" s="12" t="str">
        <f>PROPER(IF($D34="","",VLOOKUP($D34,'1 liga prva skupina'!$A$5:$N$14,3)))</f>
        <v>Joško</v>
      </c>
      <c r="G34" s="15" t="s">
        <v>1</v>
      </c>
      <c r="H34" s="143">
        <v>5</v>
      </c>
      <c r="I34" s="12" t="str">
        <f>UPPER(IF($D34="","",VLOOKUP($H34,'1 liga prva skupina'!$A$5:$C$14,2)))</f>
        <v>BREGAR</v>
      </c>
      <c r="J34" s="12" t="str">
        <f>PROPER(IF($D34="","",VLOOKUP($H34,'1 liga prva skupina'!$A$5:$C$14,3)))</f>
        <v>Uroš</v>
      </c>
      <c r="K34" s="48"/>
      <c r="L34" s="37"/>
      <c r="M34" s="54"/>
    </row>
    <row r="35" spans="4:13" ht="12.75">
      <c r="D35" s="52">
        <v>8</v>
      </c>
      <c r="E35" s="12" t="str">
        <f>UPPER(IF($D35="","",VLOOKUP($D35,'1 liga prva skupina'!$A$5:$C$14,2)))</f>
        <v>ŠINKO</v>
      </c>
      <c r="F35" s="12" t="str">
        <f>PROPER(IF($D35="","",VLOOKUP($D35,'1 liga prva skupina'!$A$5:$N$14,3)))</f>
        <v>Simon</v>
      </c>
      <c r="G35" s="15" t="s">
        <v>1</v>
      </c>
      <c r="H35" s="143">
        <v>6</v>
      </c>
      <c r="I35" s="12" t="str">
        <f>UPPER(IF($D35="","",VLOOKUP($H35,'1 liga prva skupina'!$A$5:$C$14,2)))</f>
        <v>RECELJ</v>
      </c>
      <c r="J35" s="12" t="str">
        <f>PROPER(IF($D35="","",VLOOKUP($H35,'1 liga prva skupina'!$A$5:$C$14,3)))</f>
        <v>Miha</v>
      </c>
      <c r="K35" s="48"/>
      <c r="L35" s="37"/>
      <c r="M35" s="54"/>
    </row>
    <row r="36" spans="4:13" ht="12.75">
      <c r="D36" s="52">
        <v>10</v>
      </c>
      <c r="E36" s="12" t="str">
        <f>UPPER(IF($D36="","",VLOOKUP($D36,'1 liga prva skupina'!$A$5:$C$14,2)))</f>
        <v>FOTI</v>
      </c>
      <c r="F36" s="12" t="str">
        <f>PROPER(IF($D36="","",VLOOKUP($D36,'1 liga prva skupina'!$A$5:$N$14,3)))</f>
        <v>Sergio</v>
      </c>
      <c r="G36" s="15" t="s">
        <v>1</v>
      </c>
      <c r="H36" s="143">
        <v>7</v>
      </c>
      <c r="I36" s="12" t="str">
        <f>UPPER(IF($D36="","",VLOOKUP($H36,'1 liga prva skupina'!$A$5:$C$14,2)))</f>
        <v>SVOLJŠAK</v>
      </c>
      <c r="J36" s="12" t="str">
        <f>PROPER(IF($D36="","",VLOOKUP($H36,'1 liga prva skupina'!$A$5:$C$14,3)))</f>
        <v>Janez</v>
      </c>
      <c r="K36" s="48"/>
      <c r="L36" s="37"/>
      <c r="M36" s="54"/>
    </row>
    <row r="38" ht="12.75">
      <c r="D38" s="13" t="s">
        <v>98</v>
      </c>
    </row>
    <row r="40" spans="4:12" ht="12.75">
      <c r="D40" s="52">
        <v>5</v>
      </c>
      <c r="E40" s="12" t="str">
        <f>UPPER(IF($D40="","",VLOOKUP($D40,'1 liga prva skupina'!$A$5:$C$14,2)))</f>
        <v>BREGAR</v>
      </c>
      <c r="F40" s="12" t="str">
        <f>PROPER(IF($D40="","",VLOOKUP($D40,'1 liga prva skupina'!$A$5:$N$14,3)))</f>
        <v>Uroš</v>
      </c>
      <c r="G40" s="15" t="s">
        <v>1</v>
      </c>
      <c r="H40" s="143">
        <v>1</v>
      </c>
      <c r="I40" s="48" t="str">
        <f>UPPER(IF($D40="","",VLOOKUP($H40,'1 liga prva skupina'!$A$5:$C$14,2)))</f>
        <v>KUKOVICA</v>
      </c>
      <c r="J40" s="12" t="str">
        <f>PROPER(IF($D40="","",VLOOKUP($H40,'1 liga prva skupina'!$A$5:$C$14,3)))</f>
        <v>Robert</v>
      </c>
      <c r="K40" s="48"/>
      <c r="L40" s="37"/>
    </row>
    <row r="41" spans="4:12" ht="12.75">
      <c r="D41" s="52">
        <v>4</v>
      </c>
      <c r="E41" s="48" t="str">
        <f>UPPER(IF($D41="","",VLOOKUP($D41,'1 liga prva skupina'!$A$5:$C$14,2)))</f>
        <v>VUČKO </v>
      </c>
      <c r="F41" s="48" t="str">
        <f>PROPER(IF($D41="","",VLOOKUP($D41,'1 liga prva skupina'!$A$5:$N$14,3)))</f>
        <v>Igor</v>
      </c>
      <c r="G41" s="116" t="s">
        <v>1</v>
      </c>
      <c r="H41" s="143">
        <v>2</v>
      </c>
      <c r="I41" s="48" t="str">
        <f>UPPER(IF($D41="","",VLOOKUP($H41,'1 liga prva skupina'!$A$5:$C$14,2)))</f>
        <v>FRECE</v>
      </c>
      <c r="J41" s="48" t="str">
        <f>PROPER(IF($D41="","",VLOOKUP($H41,'1 liga prva skupina'!$A$5:$C$14,3)))</f>
        <v>Matjaž</v>
      </c>
      <c r="K41" s="48"/>
      <c r="L41" s="37"/>
    </row>
    <row r="42" spans="4:13" ht="12.75">
      <c r="D42" s="52">
        <v>6</v>
      </c>
      <c r="E42" s="48" t="str">
        <f>UPPER(IF($D42="","",VLOOKUP($D42,'1 liga prva skupina'!$A$5:$C$14,2)))</f>
        <v>RECELJ</v>
      </c>
      <c r="F42" s="48" t="str">
        <f>PROPER(IF($D42="","",VLOOKUP($D42,'1 liga prva skupina'!$A$5:$N$14,3)))</f>
        <v>Miha</v>
      </c>
      <c r="G42" s="116" t="s">
        <v>1</v>
      </c>
      <c r="H42" s="143">
        <v>9</v>
      </c>
      <c r="I42" s="48" t="str">
        <f>UPPER(IF($D42="","",VLOOKUP($H42,'1 liga prva skupina'!$A$5:$C$14,2)))</f>
        <v>GOLOB</v>
      </c>
      <c r="J42" s="48" t="str">
        <f>PROPER(IF($D42="","",VLOOKUP($H42,'1 liga prva skupina'!$A$5:$C$14,3)))</f>
        <v>Joško</v>
      </c>
      <c r="K42" s="48"/>
      <c r="L42" s="37"/>
      <c r="M42" s="54"/>
    </row>
    <row r="43" spans="4:12" ht="12.75">
      <c r="D43" s="52">
        <v>7</v>
      </c>
      <c r="E43" s="48" t="str">
        <f>UPPER(IF($D43="","",VLOOKUP($D43,'1 liga prva skupina'!$A$5:$C$14,2)))</f>
        <v>SVOLJŠAK</v>
      </c>
      <c r="F43" s="48" t="str">
        <f>PROPER(IF($D43="","",VLOOKUP($D43,'1 liga prva skupina'!$A$5:$N$14,3)))</f>
        <v>Janez</v>
      </c>
      <c r="G43" s="116" t="s">
        <v>1</v>
      </c>
      <c r="H43" s="143">
        <v>8</v>
      </c>
      <c r="I43" s="48" t="str">
        <f>UPPER(IF($D43="","",VLOOKUP($H43,'1 liga prva skupina'!$A$5:$C$14,2)))</f>
        <v>ŠINKO</v>
      </c>
      <c r="J43" s="48" t="str">
        <f>PROPER(IF($D43="","",VLOOKUP($H43,'1 liga prva skupina'!$A$5:$C$14,3)))</f>
        <v>Simon</v>
      </c>
      <c r="K43" s="48"/>
      <c r="L43" s="37"/>
    </row>
    <row r="44" spans="4:13" ht="12.75">
      <c r="D44" s="52">
        <v>3</v>
      </c>
      <c r="E44" s="48" t="str">
        <f>UPPER(IF($D44="","",VLOOKUP($D44,'1 liga prva skupina'!$A$5:$C$14,2)))</f>
        <v>VERBIČ</v>
      </c>
      <c r="F44" s="48" t="str">
        <f>PROPER(IF($D44="","",VLOOKUP($D44,'1 liga prva skupina'!$A$5:$N$14,3)))</f>
        <v>Marko</v>
      </c>
      <c r="G44" s="116" t="s">
        <v>1</v>
      </c>
      <c r="H44" s="143">
        <v>10</v>
      </c>
      <c r="I44" s="48" t="str">
        <f>UPPER(IF($D44="","",VLOOKUP($H44,'1 liga prva skupina'!$A$5:$C$14,2)))</f>
        <v>FOTI</v>
      </c>
      <c r="J44" s="48" t="str">
        <f>PROPER(IF($D44="","",VLOOKUP($H44,'1 liga prva skupina'!$A$5:$C$14,3)))</f>
        <v>Sergio</v>
      </c>
      <c r="K44" s="48"/>
      <c r="L44" s="37"/>
      <c r="M44" s="37"/>
    </row>
    <row r="46" ht="12.75">
      <c r="D46" s="13" t="s">
        <v>99</v>
      </c>
    </row>
    <row r="48" spans="4:13" ht="12.75">
      <c r="D48" s="52">
        <v>1</v>
      </c>
      <c r="E48" s="48" t="str">
        <f>UPPER(IF($D48="","",VLOOKUP($D48,'1 liga prva skupina'!$A$5:$C$14,2)))</f>
        <v>KUKOVICA</v>
      </c>
      <c r="F48" s="12" t="str">
        <f>PROPER(IF($D48="","",VLOOKUP($D48,'1 liga prva skupina'!$A$5:$N$14,3)))</f>
        <v>Robert</v>
      </c>
      <c r="G48" s="15" t="s">
        <v>1</v>
      </c>
      <c r="H48" s="143">
        <v>6</v>
      </c>
      <c r="I48" s="12" t="str">
        <f>UPPER(IF($D48="","",VLOOKUP($H48,'1 liga prva skupina'!$A$5:$C$14,2)))</f>
        <v>RECELJ</v>
      </c>
      <c r="J48" s="12" t="str">
        <f>PROPER(IF($D48="","",VLOOKUP($H48,'1 liga prva skupina'!$A$5:$C$14,3)))</f>
        <v>Miha</v>
      </c>
      <c r="K48" s="48"/>
      <c r="L48" s="37"/>
      <c r="M48" s="37"/>
    </row>
    <row r="49" spans="4:13" ht="12.75">
      <c r="D49" s="52">
        <v>2</v>
      </c>
      <c r="E49" s="48" t="str">
        <f>UPPER(IF($D49="","",VLOOKUP($D49,'1 liga prva skupina'!$A$5:$C$14,2)))</f>
        <v>FRECE</v>
      </c>
      <c r="F49" s="48" t="str">
        <f>PROPER(IF($D49="","",VLOOKUP($D49,'1 liga prva skupina'!$A$5:$N$14,3)))</f>
        <v>Matjaž</v>
      </c>
      <c r="G49" s="116" t="s">
        <v>1</v>
      </c>
      <c r="H49" s="143">
        <v>5</v>
      </c>
      <c r="I49" s="48" t="str">
        <f>UPPER(IF($D49="","",VLOOKUP($H49,'1 liga prva skupina'!$A$5:$C$14,2)))</f>
        <v>BREGAR</v>
      </c>
      <c r="J49" s="48" t="str">
        <f>PROPER(IF($D49="","",VLOOKUP($H49,'1 liga prva skupina'!$A$5:$C$14,3)))</f>
        <v>Uroš</v>
      </c>
      <c r="K49" s="48"/>
      <c r="L49" s="37"/>
      <c r="M49" s="37"/>
    </row>
    <row r="50" spans="4:13" ht="12.75">
      <c r="D50" s="52">
        <v>3</v>
      </c>
      <c r="E50" s="12" t="str">
        <f>UPPER(IF($D50="","",VLOOKUP($D50,'1 liga prva skupina'!$A$5:$C$14,2)))</f>
        <v>VERBIČ</v>
      </c>
      <c r="F50" s="12" t="str">
        <f>PROPER(IF($D50="","",VLOOKUP($D50,'1 liga prva skupina'!$A$5:$N$14,3)))</f>
        <v>Marko</v>
      </c>
      <c r="G50" s="15" t="s">
        <v>1</v>
      </c>
      <c r="H50" s="143">
        <v>4</v>
      </c>
      <c r="I50" s="48" t="str">
        <f>UPPER(IF($D50="","",VLOOKUP($H50,'1 liga prva skupina'!$A$5:$C$14,2)))</f>
        <v>VUČKO </v>
      </c>
      <c r="J50" s="48" t="str">
        <f>PROPER(IF($D50="","",VLOOKUP($H50,'1 liga prva skupina'!$A$5:$C$14,3)))</f>
        <v>Igor</v>
      </c>
      <c r="K50" s="48"/>
      <c r="L50" s="37"/>
      <c r="M50" s="37"/>
    </row>
    <row r="51" spans="4:13" ht="12.75">
      <c r="D51" s="52">
        <v>9</v>
      </c>
      <c r="E51" s="12" t="str">
        <f>UPPER(IF($D51="","",VLOOKUP($D51,'1 liga prva skupina'!$A$5:$C$14,2)))</f>
        <v>GOLOB</v>
      </c>
      <c r="F51" s="12" t="str">
        <f>PROPER(IF($D51="","",VLOOKUP($D51,'1 liga prva skupina'!$A$5:$N$14,3)))</f>
        <v>Joško</v>
      </c>
      <c r="G51" s="15" t="s">
        <v>1</v>
      </c>
      <c r="H51" s="143">
        <v>7</v>
      </c>
      <c r="I51" s="12" t="str">
        <f>UPPER(IF($D51="","",VLOOKUP($H51,'1 liga prva skupina'!$A$5:$C$14,2)))</f>
        <v>SVOLJŠAK</v>
      </c>
      <c r="J51" s="12" t="str">
        <f>PROPER(IF($D51="","",VLOOKUP($H51,'1 liga prva skupina'!$A$5:$C$14,3)))</f>
        <v>Janez</v>
      </c>
      <c r="K51" s="48"/>
      <c r="L51" s="37"/>
      <c r="M51" s="37"/>
    </row>
    <row r="52" spans="4:13" ht="12.75">
      <c r="D52" s="52">
        <v>10</v>
      </c>
      <c r="E52" s="12" t="str">
        <f>UPPER(IF($D52="","",VLOOKUP($D52,'1 liga prva skupina'!$A$5:$C$14,2)))</f>
        <v>FOTI</v>
      </c>
      <c r="F52" s="12" t="str">
        <f>PROPER(IF($D52="","",VLOOKUP($D52,'1 liga prva skupina'!$A$5:$N$14,3)))</f>
        <v>Sergio</v>
      </c>
      <c r="G52" s="15" t="s">
        <v>1</v>
      </c>
      <c r="H52" s="143">
        <v>8</v>
      </c>
      <c r="I52" s="12" t="str">
        <f>UPPER(IF($D52="","",VLOOKUP($H52,'1 liga prva skupina'!$A$5:$C$14,2)))</f>
        <v>ŠINKO</v>
      </c>
      <c r="J52" s="12" t="str">
        <f>PROPER(IF($D52="","",VLOOKUP($H52,'1 liga prva skupina'!$A$5:$C$14,3)))</f>
        <v>Simon</v>
      </c>
      <c r="K52" s="48"/>
      <c r="L52" s="37"/>
      <c r="M52" s="37"/>
    </row>
    <row r="54" ht="12.75">
      <c r="D54" s="13" t="s">
        <v>100</v>
      </c>
    </row>
    <row r="56" spans="4:12" ht="12.75">
      <c r="D56" s="52">
        <v>7</v>
      </c>
      <c r="E56" s="48" t="str">
        <f>UPPER(IF($D56="","",VLOOKUP($D56,'1 liga prva skupina'!$A$5:$C$14,2)))</f>
        <v>SVOLJŠAK</v>
      </c>
      <c r="F56" s="48" t="str">
        <f>PROPER(IF($D56="","",VLOOKUP($D56,'1 liga prva skupina'!$A$5:$N$14,3)))</f>
        <v>Janez</v>
      </c>
      <c r="G56" s="116" t="s">
        <v>1</v>
      </c>
      <c r="H56" s="143">
        <v>1</v>
      </c>
      <c r="I56" s="48" t="str">
        <f>UPPER(IF($D56="","",VLOOKUP($H56,'1 liga prva skupina'!$A$5:$C$14,2)))</f>
        <v>KUKOVICA</v>
      </c>
      <c r="J56" s="48" t="str">
        <f>PROPER(IF($D56="","",VLOOKUP($H56,'1 liga prva skupina'!$A$5:$C$14,3)))</f>
        <v>Robert</v>
      </c>
      <c r="K56" s="48"/>
      <c r="L56" s="37"/>
    </row>
    <row r="57" spans="4:13" ht="12.75">
      <c r="D57" s="52">
        <v>6</v>
      </c>
      <c r="E57" s="12" t="str">
        <f>UPPER(IF($D57="","",VLOOKUP($D57,'1 liga prva skupina'!$A$5:$C$14,2)))</f>
        <v>RECELJ</v>
      </c>
      <c r="F57" s="12" t="str">
        <f>PROPER(IF($D57="","",VLOOKUP($D57,'1 liga prva skupina'!$A$5:$N$14,3)))</f>
        <v>Miha</v>
      </c>
      <c r="G57" s="15" t="s">
        <v>1</v>
      </c>
      <c r="H57" s="143">
        <v>2</v>
      </c>
      <c r="I57" s="12" t="str">
        <f>UPPER(IF($D57="","",VLOOKUP($H57,'1 liga prva skupina'!$A$5:$C$14,2)))</f>
        <v>FRECE</v>
      </c>
      <c r="J57" s="12" t="str">
        <f>PROPER(IF($D57="","",VLOOKUP($H57,'1 liga prva skupina'!$A$5:$C$14,3)))</f>
        <v>Matjaž</v>
      </c>
      <c r="K57" s="48"/>
      <c r="M57" s="37"/>
    </row>
    <row r="58" spans="4:12" ht="12.75">
      <c r="D58" s="52">
        <v>5</v>
      </c>
      <c r="E58" s="48" t="str">
        <f>UPPER(IF($D58="","",VLOOKUP($D58,'1 liga prva skupina'!$A$5:$C$14,2)))</f>
        <v>BREGAR</v>
      </c>
      <c r="F58" s="48" t="str">
        <f>PROPER(IF($D58="","",VLOOKUP($D58,'1 liga prva skupina'!$A$5:$N$14,3)))</f>
        <v>Uroš</v>
      </c>
      <c r="G58" s="116" t="s">
        <v>1</v>
      </c>
      <c r="H58" s="143">
        <v>3</v>
      </c>
      <c r="I58" s="48" t="str">
        <f>UPPER(IF($D58="","",VLOOKUP($H58,'1 liga prva skupina'!$A$5:$C$14,2)))</f>
        <v>VERBIČ</v>
      </c>
      <c r="J58" s="48" t="str">
        <f>PROPER(IF($D58="","",VLOOKUP($H58,'1 liga prva skupina'!$A$5:$C$14,3)))</f>
        <v>Marko</v>
      </c>
      <c r="K58" s="48"/>
      <c r="L58" s="37"/>
    </row>
    <row r="59" spans="4:11" ht="12.75">
      <c r="D59" s="52">
        <v>8</v>
      </c>
      <c r="E59" s="12" t="str">
        <f>UPPER(IF($D59="","",VLOOKUP($D59,'1 liga prva skupina'!$A$5:$C$14,2)))</f>
        <v>ŠINKO</v>
      </c>
      <c r="F59" s="12" t="str">
        <f>PROPER(IF($D59="","",VLOOKUP($D59,'1 liga prva skupina'!$A$5:$N$14,3)))</f>
        <v>Simon</v>
      </c>
      <c r="G59" s="15" t="s">
        <v>1</v>
      </c>
      <c r="H59" s="143">
        <v>9</v>
      </c>
      <c r="I59" s="12" t="str">
        <f>UPPER(IF($D59="","",VLOOKUP($H59,'1 liga prva skupina'!$A$5:$C$14,2)))</f>
        <v>GOLOB</v>
      </c>
      <c r="J59" s="12" t="str">
        <f>PROPER(IF($D59="","",VLOOKUP($H59,'1 liga prva skupina'!$A$5:$C$14,3)))</f>
        <v>Joško</v>
      </c>
      <c r="K59" s="48"/>
    </row>
    <row r="60" spans="4:12" ht="12.75">
      <c r="D60" s="52">
        <v>4</v>
      </c>
      <c r="E60" s="48" t="str">
        <f>UPPER(IF($D60="","",VLOOKUP($D60,'1 liga prva skupina'!$A$5:$C$14,2)))</f>
        <v>VUČKO </v>
      </c>
      <c r="F60" s="48" t="str">
        <f>PROPER(IF($D60="","",VLOOKUP($D60,'1 liga prva skupina'!$A$5:$N$14,3)))</f>
        <v>Igor</v>
      </c>
      <c r="G60" s="116" t="s">
        <v>1</v>
      </c>
      <c r="H60" s="143">
        <v>10</v>
      </c>
      <c r="I60" s="12" t="str">
        <f>UPPER(IF($D60="","",VLOOKUP($H60,'1 liga prva skupina'!$A$5:$C$14,2)))</f>
        <v>FOTI</v>
      </c>
      <c r="J60" s="12" t="str">
        <f>PROPER(IF($D60="","",VLOOKUP($H60,'1 liga prva skupina'!$A$5:$C$14,3)))</f>
        <v>Sergio</v>
      </c>
      <c r="K60" s="48"/>
      <c r="L60" s="37"/>
    </row>
    <row r="62" ht="12.75">
      <c r="D62" s="13" t="s">
        <v>101</v>
      </c>
    </row>
    <row r="64" spans="4:11" ht="12.75">
      <c r="D64" s="52">
        <v>1</v>
      </c>
      <c r="E64" s="48" t="str">
        <f>UPPER(IF($D64="","",VLOOKUP($D64,'1 liga prva skupina'!$A$5:$C$14,2)))</f>
        <v>KUKOVICA</v>
      </c>
      <c r="F64" s="12" t="str">
        <f>PROPER(IF($D64="","",VLOOKUP($D64,'1 liga prva skupina'!$A$5:$N$14,3)))</f>
        <v>Robert</v>
      </c>
      <c r="G64" s="15" t="s">
        <v>1</v>
      </c>
      <c r="H64" s="143">
        <v>8</v>
      </c>
      <c r="I64" s="12" t="str">
        <f>UPPER(IF($D64="","",VLOOKUP($H64,'1 liga prva skupina'!$A$5:$C$14,2)))</f>
        <v>ŠINKO</v>
      </c>
      <c r="J64" s="12" t="str">
        <f>PROPER(IF($D64="","",VLOOKUP($H64,'1 liga prva skupina'!$A$5:$C$14,3)))</f>
        <v>Simon</v>
      </c>
      <c r="K64" s="48"/>
    </row>
    <row r="65" spans="4:13" ht="12.75">
      <c r="D65" s="52">
        <v>2</v>
      </c>
      <c r="E65" s="12" t="str">
        <f>UPPER(IF($D65="","",VLOOKUP($D65,'1 liga prva skupina'!$A$5:$C$14,2)))</f>
        <v>FRECE</v>
      </c>
      <c r="F65" s="12" t="str">
        <f>PROPER(IF($D65="","",VLOOKUP($D65,'1 liga prva skupina'!$A$5:$N$14,3)))</f>
        <v>Matjaž</v>
      </c>
      <c r="G65" s="15" t="s">
        <v>1</v>
      </c>
      <c r="H65" s="143">
        <v>7</v>
      </c>
      <c r="I65" s="12" t="str">
        <f>UPPER(IF($D65="","",VLOOKUP($H65,'1 liga prva skupina'!$A$5:$C$14,2)))</f>
        <v>SVOLJŠAK</v>
      </c>
      <c r="J65" s="12" t="str">
        <f>PROPER(IF($D65="","",VLOOKUP($H65,'1 liga prva skupina'!$A$5:$C$14,3)))</f>
        <v>Janez</v>
      </c>
      <c r="K65" s="227"/>
      <c r="M65" s="37"/>
    </row>
    <row r="66" spans="4:13" ht="12.75">
      <c r="D66" s="52">
        <v>3</v>
      </c>
      <c r="E66" s="12" t="str">
        <f>UPPER(IF($D66="","",VLOOKUP($D66,'1 liga prva skupina'!$A$5:$C$14,2)))</f>
        <v>VERBIČ</v>
      </c>
      <c r="F66" s="12" t="str">
        <f>PROPER(IF($D66="","",VLOOKUP($D66,'1 liga prva skupina'!$A$5:$N$14,3)))</f>
        <v>Marko</v>
      </c>
      <c r="G66" s="15" t="s">
        <v>1</v>
      </c>
      <c r="H66" s="143">
        <v>6</v>
      </c>
      <c r="I66" s="12" t="str">
        <f>UPPER(IF($D66="","",VLOOKUP($H66,'1 liga prva skupina'!$A$5:$C$14,2)))</f>
        <v>RECELJ</v>
      </c>
      <c r="J66" s="12" t="str">
        <f>PROPER(IF($D66="","",VLOOKUP($H66,'1 liga prva skupina'!$A$5:$C$14,3)))</f>
        <v>Miha</v>
      </c>
      <c r="K66" s="48"/>
      <c r="M66" s="37"/>
    </row>
    <row r="67" spans="4:13" ht="12.75">
      <c r="D67" s="52">
        <v>4</v>
      </c>
      <c r="E67" s="98" t="str">
        <f>UPPER(IF($D67="","",VLOOKUP($D67,'1 liga prva skupina'!$A$5:$C$14,2)))</f>
        <v>VUČKO </v>
      </c>
      <c r="F67" s="98" t="str">
        <f>PROPER(IF($D67="","",VLOOKUP($D67,'1 liga prva skupina'!$A$5:$N$14,3)))</f>
        <v>Igor</v>
      </c>
      <c r="G67" s="113" t="s">
        <v>1</v>
      </c>
      <c r="H67" s="138">
        <v>5</v>
      </c>
      <c r="I67" s="98" t="str">
        <f>UPPER(IF($D67="","",VLOOKUP($H67,'1 liga prva skupina'!$A$5:$C$14,2)))</f>
        <v>BREGAR</v>
      </c>
      <c r="J67" s="98" t="str">
        <f>PROPER(IF($D67="","",VLOOKUP($H67,'1 liga prva skupina'!$A$5:$C$14,3)))</f>
        <v>Uroš</v>
      </c>
      <c r="K67" s="98"/>
      <c r="L67" s="171"/>
      <c r="M67" s="37"/>
    </row>
    <row r="68" spans="4:13" ht="12.75">
      <c r="D68" s="52">
        <v>10</v>
      </c>
      <c r="E68" s="12" t="str">
        <f>UPPER(IF($D68="","",VLOOKUP($D68,'1 liga prva skupina'!$A$5:$C$14,2)))</f>
        <v>FOTI</v>
      </c>
      <c r="F68" s="12" t="str">
        <f>PROPER(IF($D68="","",VLOOKUP($D68,'1 liga prva skupina'!$A$5:$N$14,3)))</f>
        <v>Sergio</v>
      </c>
      <c r="G68" s="15" t="s">
        <v>1</v>
      </c>
      <c r="H68" s="143">
        <v>9</v>
      </c>
      <c r="I68" s="12" t="str">
        <f>UPPER(IF($D68="","",VLOOKUP($H68,'1 liga prva skupina'!$A$5:$C$14,2)))</f>
        <v>GOLOB</v>
      </c>
      <c r="J68" s="12" t="str">
        <f>PROPER(IF($D68="","",VLOOKUP($H68,'1 liga prva skupina'!$A$5:$C$14,3)))</f>
        <v>Joško</v>
      </c>
      <c r="K68" s="44"/>
      <c r="M68" s="37"/>
    </row>
    <row r="69" ht="12.75">
      <c r="D69" s="14"/>
    </row>
    <row r="70" ht="12.75">
      <c r="D70" s="13" t="s">
        <v>102</v>
      </c>
    </row>
    <row r="72" spans="4:12" ht="12.75">
      <c r="D72" s="52">
        <v>9</v>
      </c>
      <c r="E72" s="12" t="str">
        <f>UPPER(IF($D72="","",VLOOKUP($D72,'1 liga prva skupina'!$A$5:$C$14,2)))</f>
        <v>GOLOB</v>
      </c>
      <c r="F72" s="12" t="str">
        <f>PROPER(IF($D72="","",VLOOKUP($D72,'1 liga prva skupina'!$A$5:$N$14,3)))</f>
        <v>Joško</v>
      </c>
      <c r="G72" s="15" t="s">
        <v>1</v>
      </c>
      <c r="H72" s="143">
        <v>1</v>
      </c>
      <c r="I72" s="48" t="str">
        <f>UPPER(IF($D72="","",VLOOKUP($H72,'1 liga prva skupina'!$A$5:$C$14,2)))</f>
        <v>KUKOVICA</v>
      </c>
      <c r="J72" s="12" t="str">
        <f>PROPER(IF($D72="","",VLOOKUP($H72,'1 liga prva skupina'!$A$5:$C$14,3)))</f>
        <v>Robert</v>
      </c>
      <c r="K72" s="48"/>
      <c r="L72" s="37"/>
    </row>
    <row r="73" spans="4:12" ht="12.75">
      <c r="D73" s="52">
        <v>8</v>
      </c>
      <c r="E73" s="98" t="str">
        <f>UPPER(IF($D73="","",VLOOKUP($D73,'1 liga prva skupina'!$A$5:$C$14,2)))</f>
        <v>ŠINKO</v>
      </c>
      <c r="F73" s="98" t="str">
        <f>PROPER(IF($D73="","",VLOOKUP($D73,'1 liga prva skupina'!$A$5:$N$14,3)))</f>
        <v>Simon</v>
      </c>
      <c r="G73" s="113" t="s">
        <v>1</v>
      </c>
      <c r="H73" s="138">
        <v>2</v>
      </c>
      <c r="I73" s="98" t="str">
        <f>UPPER(IF($D73="","",VLOOKUP($H73,'1 liga prva skupina'!$A$5:$C$14,2)))</f>
        <v>FRECE</v>
      </c>
      <c r="J73" s="98" t="str">
        <f>PROPER(IF($D73="","",VLOOKUP($H73,'1 liga prva skupina'!$A$5:$C$14,3)))</f>
        <v>Matjaž</v>
      </c>
      <c r="K73" s="150"/>
      <c r="L73" s="135"/>
    </row>
    <row r="74" spans="4:13" ht="12.75">
      <c r="D74" s="52">
        <v>7</v>
      </c>
      <c r="E74" s="12" t="str">
        <f>UPPER(IF($D74="","",VLOOKUP($D74,'1 liga prva skupina'!$A$5:$C$14,2)))</f>
        <v>SVOLJŠAK</v>
      </c>
      <c r="F74" s="12" t="str">
        <f>PROPER(IF($D74="","",VLOOKUP($D74,'1 liga prva skupina'!$A$5:$N$14,3)))</f>
        <v>Janez</v>
      </c>
      <c r="G74" s="15" t="s">
        <v>1</v>
      </c>
      <c r="H74" s="143">
        <v>3</v>
      </c>
      <c r="I74" s="12" t="str">
        <f>UPPER(IF($D74="","",VLOOKUP($H74,'1 liga prva skupina'!$A$5:$C$14,2)))</f>
        <v>VERBIČ</v>
      </c>
      <c r="J74" s="12" t="str">
        <f>PROPER(IF($D74="","",VLOOKUP($H74,'1 liga prva skupina'!$A$5:$C$14,3)))</f>
        <v>Marko</v>
      </c>
      <c r="K74" s="44"/>
      <c r="L74" s="37"/>
      <c r="M74" s="37"/>
    </row>
    <row r="75" spans="4:12" ht="12.75">
      <c r="D75" s="52">
        <v>6</v>
      </c>
      <c r="E75" s="48" t="str">
        <f>UPPER(IF($D75="","",VLOOKUP($D75,'1 liga prva skupina'!$A$5:$C$14,2)))</f>
        <v>RECELJ</v>
      </c>
      <c r="F75" s="48" t="str">
        <f>PROPER(IF($D75="","",VLOOKUP($D75,'1 liga prva skupina'!$A$5:$N$14,3)))</f>
        <v>Miha</v>
      </c>
      <c r="G75" s="15" t="s">
        <v>1</v>
      </c>
      <c r="H75" s="143">
        <v>4</v>
      </c>
      <c r="I75" s="12" t="str">
        <f>UPPER(IF($D75="","",VLOOKUP($H75,'1 liga prva skupina'!$A$5:$C$14,2)))</f>
        <v>VUČKO </v>
      </c>
      <c r="J75" s="12" t="str">
        <f>PROPER(IF($D75="","",VLOOKUP($H75,'1 liga prva skupina'!$A$5:$C$14,3)))</f>
        <v>Igor</v>
      </c>
      <c r="K75" s="48"/>
      <c r="L75" s="115"/>
    </row>
    <row r="76" spans="4:12" ht="12.75">
      <c r="D76" s="52">
        <v>5</v>
      </c>
      <c r="E76" s="12" t="str">
        <f>UPPER(IF($D76="","",VLOOKUP($D76,'1 liga prva skupina'!$A$5:$C$14,2)))</f>
        <v>BREGAR</v>
      </c>
      <c r="F76" s="12" t="str">
        <f>PROPER(IF($D76="","",VLOOKUP($D76,'1 liga prva skupina'!$A$5:$N$14,3)))</f>
        <v>Uroš</v>
      </c>
      <c r="G76" s="15" t="s">
        <v>1</v>
      </c>
      <c r="H76" s="143">
        <v>10</v>
      </c>
      <c r="I76" s="12" t="str">
        <f>UPPER(IF($D76="","",VLOOKUP($H76,'1 liga prva skupina'!$A$5:$C$14,2)))</f>
        <v>FOTI</v>
      </c>
      <c r="J76" s="12" t="str">
        <f>PROPER(IF($D76="","",VLOOKUP($H76,'1 liga prva skupina'!$A$5:$C$14,3)))</f>
        <v>Sergio</v>
      </c>
      <c r="K76" s="12"/>
      <c r="L76" s="37"/>
    </row>
    <row r="78" spans="4:11" ht="12.75">
      <c r="D78" s="14"/>
      <c r="E78" s="50"/>
      <c r="F78" s="50"/>
      <c r="G78" s="26"/>
      <c r="H78" s="7"/>
      <c r="I78" s="50"/>
      <c r="J78" s="50"/>
      <c r="K78" s="50"/>
    </row>
    <row r="79" ht="12.75">
      <c r="E79" s="13"/>
    </row>
    <row r="80" ht="12.75">
      <c r="E80" s="13" t="s">
        <v>103</v>
      </c>
    </row>
    <row r="81" ht="12.75">
      <c r="E81" s="13" t="s">
        <v>139</v>
      </c>
    </row>
    <row r="82" ht="12.75">
      <c r="E82" s="13"/>
    </row>
    <row r="83" ht="12.75">
      <c r="G83" s="13"/>
    </row>
    <row r="84" ht="12.75">
      <c r="E84" s="13"/>
    </row>
    <row r="85" ht="12.75">
      <c r="E85" s="13"/>
    </row>
    <row r="86" ht="12.75">
      <c r="E8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Matjaž</cp:lastModifiedBy>
  <cp:lastPrinted>2014-05-09T09:00:58Z</cp:lastPrinted>
  <dcterms:created xsi:type="dcterms:W3CDTF">2010-05-03T02:18:08Z</dcterms:created>
  <dcterms:modified xsi:type="dcterms:W3CDTF">2017-04-25T05:18:31Z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